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aktura VAT duplikat" sheetId="1" r:id="rId1"/>
  </sheets>
  <externalReferences>
    <externalReference r:id="rId4"/>
  </externalReferences>
  <definedNames>
    <definedName name="_xlnm.Print_Area" localSheetId="0">'Faktura VAT duplikat'!$B$2:$P$51</definedName>
  </definedNames>
  <calcPr fullCalcOnLoad="1"/>
</workbook>
</file>

<file path=xl/comments1.xml><?xml version="1.0" encoding="utf-8"?>
<comments xmlns="http://schemas.openxmlformats.org/spreadsheetml/2006/main">
  <authors>
    <author>jedryczkaa</author>
  </authors>
  <commentList>
    <comment ref="M12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numer faktury</t>
        </r>
      </text>
    </comment>
  </commentList>
</comments>
</file>

<file path=xl/sharedStrings.xml><?xml version="1.0" encoding="utf-8"?>
<sst xmlns="http://schemas.openxmlformats.org/spreadsheetml/2006/main" count="61" uniqueCount="47">
  <si>
    <t>Nazwa</t>
  </si>
  <si>
    <t>Data wystawienia</t>
  </si>
  <si>
    <t>Adres</t>
  </si>
  <si>
    <t>Data sprzedaży</t>
  </si>
  <si>
    <t>Kod</t>
  </si>
  <si>
    <t>Miejscowość</t>
  </si>
  <si>
    <t>NIP</t>
  </si>
  <si>
    <t>Ilość</t>
  </si>
  <si>
    <t>Nazwa towaru lub usługi</t>
  </si>
  <si>
    <t>PKWiU</t>
  </si>
  <si>
    <t>JM</t>
  </si>
  <si>
    <t>Wartość netto</t>
  </si>
  <si>
    <t>VAT</t>
  </si>
  <si>
    <t>Wartość VAT</t>
  </si>
  <si>
    <t>Netto</t>
  </si>
  <si>
    <t xml:space="preserve">Razem: </t>
  </si>
  <si>
    <t>Słownie złotych:</t>
  </si>
  <si>
    <t xml:space="preserve">W tym: </t>
  </si>
  <si>
    <t>Osoba upoważniona</t>
  </si>
  <si>
    <t>Numer faktury</t>
  </si>
  <si>
    <t xml:space="preserve">   Osoba upoważniona</t>
  </si>
  <si>
    <t>do wystawienia faktury</t>
  </si>
  <si>
    <t>do odbioru faktury</t>
  </si>
  <si>
    <t>Wartość brutto</t>
  </si>
  <si>
    <t>Brutto</t>
  </si>
  <si>
    <t xml:space="preserve"> </t>
  </si>
  <si>
    <t>ul.Grójecka 186</t>
  </si>
  <si>
    <t>02-390</t>
  </si>
  <si>
    <t>Warszawa</t>
  </si>
  <si>
    <t xml:space="preserve">Termin zapłaty </t>
  </si>
  <si>
    <t>1070001057</t>
  </si>
  <si>
    <t>Narodowy Fundusz Zdrowia 
z siedzibą w Warszawie</t>
  </si>
  <si>
    <t>zw.</t>
  </si>
  <si>
    <t>Małopolski Oddział Wojewódzki Narodowego Funduszu Zdrowia</t>
  </si>
  <si>
    <t>ul.Ciemna 6</t>
  </si>
  <si>
    <t>31-053</t>
  </si>
  <si>
    <t>Kraków</t>
  </si>
  <si>
    <t>Informacje dodatkowe</t>
  </si>
  <si>
    <t>wg umowy</t>
  </si>
  <si>
    <t>Forma zapłaty: przelew</t>
  </si>
  <si>
    <t>Nr konta:</t>
  </si>
  <si>
    <t>Cena jedn.</t>
  </si>
  <si>
    <t>zł</t>
  </si>
  <si>
    <t>%</t>
  </si>
  <si>
    <t>Kod świadczeniodawcy</t>
  </si>
  <si>
    <t>Duplikat z dnia</t>
  </si>
  <si>
    <t>Uwaga:
należy wypełnić komórki zaznaczone kolorem
Informujemy, że zgodnie z załącznikiem nr 4 (Wykaz usług zwolnionych od podatku) do ustawy o VAT (Rozp. MF z dnia 25.05.2005 Dz. U. Nr 95, poz. 798 z p. zm.), świadczenia medyczne są objęte kodem PKWiU 85.1, w związku z powyższym odpowiednie kolumny zostały zablokowane i są uzupełniane automatycznie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</si>
</sst>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$&quot;#,##0.00_);[Red]\(&quot;$&quot;#,##0.00\)"/>
    <numFmt numFmtId="166" formatCode=";;;"/>
    <numFmt numFmtId="167" formatCode="#,##0.00_ ;\-#,##0.00\ "/>
  </numFmts>
  <fonts count="5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10"/>
      <name val="Arial"/>
      <family val="0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0"/>
    </font>
    <font>
      <sz val="12"/>
      <name val="Arial CE"/>
      <family val="0"/>
    </font>
    <font>
      <b/>
      <sz val="14"/>
      <color indexed="10"/>
      <name val="Arial CE"/>
      <family val="0"/>
    </font>
    <font>
      <b/>
      <sz val="18"/>
      <name val="Arial CE"/>
      <family val="0"/>
    </font>
    <font>
      <b/>
      <sz val="14"/>
      <name val="Arial CE"/>
      <family val="0"/>
    </font>
    <font>
      <b/>
      <sz val="12"/>
      <name val="System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8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0">
      <alignment/>
      <protection/>
    </xf>
    <xf numFmtId="0" fontId="52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49" fontId="1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 quotePrefix="1">
      <alignment horizontal="right"/>
    </xf>
    <xf numFmtId="0" fontId="2" fillId="34" borderId="0" xfId="0" applyFont="1" applyFill="1" applyBorder="1" applyAlignment="1">
      <alignment horizontal="right"/>
    </xf>
    <xf numFmtId="0" fontId="1" fillId="34" borderId="0" xfId="0" applyFont="1" applyFill="1" applyBorder="1" applyAlignment="1" quotePrefix="1">
      <alignment horizontal="right"/>
    </xf>
    <xf numFmtId="166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 indent="1"/>
    </xf>
    <xf numFmtId="0" fontId="1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9" fontId="1" fillId="34" borderId="0" xfId="55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Continuous"/>
    </xf>
    <xf numFmtId="0" fontId="3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1" fontId="6" fillId="34" borderId="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64" fontId="2" fillId="34" borderId="11" xfId="0" applyNumberFormat="1" applyFont="1" applyFill="1" applyBorder="1" applyAlignment="1" quotePrefix="1">
      <alignment horizontal="right"/>
    </xf>
    <xf numFmtId="0" fontId="1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horizontal="left"/>
    </xf>
    <xf numFmtId="0" fontId="1" fillId="34" borderId="0" xfId="0" applyFont="1" applyFill="1" applyBorder="1" applyAlignment="1">
      <alignment horizontal="right"/>
    </xf>
    <xf numFmtId="49" fontId="11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 vertical="top"/>
    </xf>
    <xf numFmtId="17" fontId="1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 quotePrefix="1">
      <alignment horizontal="center"/>
    </xf>
    <xf numFmtId="0" fontId="2" fillId="34" borderId="15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 vertical="center"/>
    </xf>
    <xf numFmtId="43" fontId="0" fillId="36" borderId="0" xfId="42" applyFont="1" applyFill="1" applyAlignment="1">
      <alignment/>
    </xf>
    <xf numFmtId="0" fontId="0" fillId="34" borderId="0" xfId="0" applyFill="1" applyAlignment="1">
      <alignment horizontal="center" vertical="center"/>
    </xf>
    <xf numFmtId="0" fontId="18" fillId="34" borderId="0" xfId="0" applyFont="1" applyFill="1" applyAlignment="1" applyProtection="1">
      <alignment horizontal="right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/>
    </xf>
    <xf numFmtId="49" fontId="11" fillId="35" borderId="17" xfId="0" applyNumberFormat="1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5" fillId="34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center"/>
    </xf>
    <xf numFmtId="9" fontId="0" fillId="34" borderId="0" xfId="0" applyNumberFormat="1" applyFont="1" applyFill="1" applyAlignment="1">
      <alignment horizontal="center"/>
    </xf>
    <xf numFmtId="2" fontId="0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Alignment="1">
      <alignment horizontal="center"/>
    </xf>
    <xf numFmtId="164" fontId="4" fillId="34" borderId="11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6" borderId="0" xfId="0" applyFont="1" applyFill="1" applyAlignment="1">
      <alignment/>
    </xf>
    <xf numFmtId="1" fontId="16" fillId="35" borderId="12" xfId="0" applyNumberFormat="1" applyFont="1" applyFill="1" applyBorder="1" applyAlignment="1" applyProtection="1">
      <alignment horizontal="center" vertical="center"/>
      <protection locked="0"/>
    </xf>
    <xf numFmtId="167" fontId="16" fillId="35" borderId="12" xfId="0" applyNumberFormat="1" applyFont="1" applyFill="1" applyBorder="1" applyAlignment="1" applyProtection="1">
      <alignment vertical="center"/>
      <protection locked="0"/>
    </xf>
    <xf numFmtId="167" fontId="16" fillId="34" borderId="12" xfId="0" applyNumberFormat="1" applyFont="1" applyFill="1" applyBorder="1" applyAlignment="1">
      <alignment vertical="center"/>
    </xf>
    <xf numFmtId="1" fontId="16" fillId="34" borderId="12" xfId="0" applyNumberFormat="1" applyFont="1" applyFill="1" applyBorder="1" applyAlignment="1" applyProtection="1">
      <alignment horizontal="center" vertical="center"/>
      <protection/>
    </xf>
    <xf numFmtId="167" fontId="16" fillId="34" borderId="12" xfId="0" applyNumberFormat="1" applyFont="1" applyFill="1" applyBorder="1" applyAlignment="1" applyProtection="1">
      <alignment vertical="center"/>
      <protection/>
    </xf>
    <xf numFmtId="167" fontId="16" fillId="34" borderId="13" xfId="0" applyNumberFormat="1" applyFont="1" applyFill="1" applyBorder="1" applyAlignment="1" applyProtection="1">
      <alignment vertical="center"/>
      <protection/>
    </xf>
    <xf numFmtId="1" fontId="16" fillId="35" borderId="11" xfId="0" applyNumberFormat="1" applyFont="1" applyFill="1" applyBorder="1" applyAlignment="1" applyProtection="1">
      <alignment horizontal="center" vertical="center"/>
      <protection locked="0"/>
    </xf>
    <xf numFmtId="167" fontId="16" fillId="35" borderId="11" xfId="0" applyNumberFormat="1" applyFont="1" applyFill="1" applyBorder="1" applyAlignment="1" applyProtection="1">
      <alignment vertical="center"/>
      <protection locked="0"/>
    </xf>
    <xf numFmtId="167" fontId="16" fillId="34" borderId="11" xfId="0" applyNumberFormat="1" applyFont="1" applyFill="1" applyBorder="1" applyAlignment="1">
      <alignment vertical="center"/>
    </xf>
    <xf numFmtId="1" fontId="16" fillId="34" borderId="11" xfId="0" applyNumberFormat="1" applyFont="1" applyFill="1" applyBorder="1" applyAlignment="1" applyProtection="1">
      <alignment horizontal="center" vertical="center"/>
      <protection/>
    </xf>
    <xf numFmtId="167" fontId="16" fillId="34" borderId="11" xfId="0" applyNumberFormat="1" applyFont="1" applyFill="1" applyBorder="1" applyAlignment="1" applyProtection="1">
      <alignment vertical="center"/>
      <protection/>
    </xf>
    <xf numFmtId="167" fontId="16" fillId="34" borderId="18" xfId="0" applyNumberFormat="1" applyFont="1" applyFill="1" applyBorder="1" applyAlignment="1" applyProtection="1">
      <alignment vertical="center"/>
      <protection/>
    </xf>
    <xf numFmtId="1" fontId="16" fillId="35" borderId="16" xfId="0" applyNumberFormat="1" applyFont="1" applyFill="1" applyBorder="1" applyAlignment="1" applyProtection="1">
      <alignment horizontal="center" vertical="center"/>
      <protection locked="0"/>
    </xf>
    <xf numFmtId="167" fontId="16" fillId="35" borderId="16" xfId="0" applyNumberFormat="1" applyFont="1" applyFill="1" applyBorder="1" applyAlignment="1" applyProtection="1">
      <alignment vertical="center"/>
      <protection locked="0"/>
    </xf>
    <xf numFmtId="167" fontId="16" fillId="34" borderId="16" xfId="0" applyNumberFormat="1" applyFont="1" applyFill="1" applyBorder="1" applyAlignment="1">
      <alignment vertical="center"/>
    </xf>
    <xf numFmtId="1" fontId="16" fillId="34" borderId="16" xfId="0" applyNumberFormat="1" applyFont="1" applyFill="1" applyBorder="1" applyAlignment="1" applyProtection="1">
      <alignment horizontal="center" vertical="center"/>
      <protection/>
    </xf>
    <xf numFmtId="167" fontId="16" fillId="34" borderId="16" xfId="0" applyNumberFormat="1" applyFont="1" applyFill="1" applyBorder="1" applyAlignment="1" applyProtection="1">
      <alignment vertical="center"/>
      <protection/>
    </xf>
    <xf numFmtId="167" fontId="16" fillId="34" borderId="19" xfId="0" applyNumberFormat="1" applyFont="1" applyFill="1" applyBorder="1" applyAlignment="1" applyProtection="1">
      <alignment vertical="center"/>
      <protection/>
    </xf>
    <xf numFmtId="49" fontId="11" fillId="35" borderId="17" xfId="0" applyNumberFormat="1" applyFont="1" applyFill="1" applyBorder="1" applyAlignment="1" applyProtection="1">
      <alignment vertical="center" wrapText="1"/>
      <protection locked="0"/>
    </xf>
    <xf numFmtId="0" fontId="0" fillId="35" borderId="17" xfId="0" applyFont="1" applyFill="1" applyBorder="1" applyAlignment="1" applyProtection="1">
      <alignment/>
      <protection locked="0"/>
    </xf>
    <xf numFmtId="49" fontId="11" fillId="35" borderId="20" xfId="0" applyNumberFormat="1" applyFont="1" applyFill="1" applyBorder="1" applyAlignment="1" applyProtection="1">
      <alignment vertical="center" wrapText="1"/>
      <protection locked="0"/>
    </xf>
    <xf numFmtId="0" fontId="0" fillId="35" borderId="20" xfId="0" applyFont="1" applyFill="1" applyBorder="1" applyAlignment="1" applyProtection="1">
      <alignment/>
      <protection locked="0"/>
    </xf>
    <xf numFmtId="0" fontId="2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49" fontId="11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49" fontId="11" fillId="34" borderId="0" xfId="0" applyNumberFormat="1" applyFont="1" applyFill="1" applyBorder="1" applyAlignment="1">
      <alignment/>
    </xf>
    <xf numFmtId="49" fontId="11" fillId="35" borderId="20" xfId="0" applyNumberFormat="1" applyFont="1" applyFill="1" applyBorder="1" applyAlignment="1" applyProtection="1">
      <alignment horizontal="center"/>
      <protection locked="0"/>
    </xf>
    <xf numFmtId="0" fontId="15" fillId="35" borderId="20" xfId="0" applyFont="1" applyFill="1" applyBorder="1" applyAlignment="1" applyProtection="1">
      <alignment horizontal="center"/>
      <protection locked="0"/>
    </xf>
    <xf numFmtId="49" fontId="11" fillId="34" borderId="0" xfId="0" applyNumberFormat="1" applyFont="1" applyFill="1" applyBorder="1" applyAlignment="1">
      <alignment/>
    </xf>
    <xf numFmtId="14" fontId="11" fillId="34" borderId="0" xfId="0" applyNumberFormat="1" applyFont="1" applyFill="1" applyBorder="1" applyAlignment="1" applyProtection="1">
      <alignment horizontal="center"/>
      <protection locked="0"/>
    </xf>
    <xf numFmtId="0" fontId="11" fillId="34" borderId="0" xfId="0" applyFont="1" applyFill="1" applyAlignment="1" applyProtection="1">
      <alignment/>
      <protection locked="0"/>
    </xf>
    <xf numFmtId="49" fontId="20" fillId="35" borderId="0" xfId="0" applyNumberFormat="1" applyFont="1" applyFill="1" applyBorder="1" applyAlignment="1" applyProtection="1">
      <alignment horizontal="center" vertical="top"/>
      <protection locked="0"/>
    </xf>
    <xf numFmtId="49" fontId="16" fillId="35" borderId="0" xfId="0" applyNumberFormat="1" applyFont="1" applyFill="1" applyAlignment="1" applyProtection="1">
      <alignment/>
      <protection locked="0"/>
    </xf>
    <xf numFmtId="49" fontId="11" fillId="34" borderId="0" xfId="0" applyNumberFormat="1" applyFont="1" applyFill="1" applyBorder="1" applyAlignment="1">
      <alignment wrapText="1"/>
    </xf>
    <xf numFmtId="49" fontId="0" fillId="35" borderId="23" xfId="0" applyNumberFormat="1" applyFont="1" applyFill="1" applyBorder="1" applyAlignment="1" applyProtection="1">
      <alignment vertical="center" wrapText="1"/>
      <protection locked="0"/>
    </xf>
    <xf numFmtId="0" fontId="0" fillId="35" borderId="12" xfId="0" applyFont="1" applyFill="1" applyBorder="1" applyAlignment="1" applyProtection="1">
      <alignment vertical="center"/>
      <protection locked="0"/>
    </xf>
    <xf numFmtId="49" fontId="0" fillId="35" borderId="24" xfId="0" applyNumberFormat="1" applyFont="1" applyFill="1" applyBorder="1" applyAlignment="1" applyProtection="1">
      <alignment vertical="center" wrapText="1"/>
      <protection locked="0"/>
    </xf>
    <xf numFmtId="49" fontId="0" fillId="35" borderId="25" xfId="0" applyNumberFormat="1" applyFont="1" applyFill="1" applyBorder="1" applyAlignment="1" applyProtection="1">
      <alignment vertical="center" wrapText="1"/>
      <protection locked="0"/>
    </xf>
    <xf numFmtId="49" fontId="0" fillId="35" borderId="26" xfId="0" applyNumberFormat="1" applyFont="1" applyFill="1" applyBorder="1" applyAlignment="1" applyProtection="1">
      <alignment vertical="center" wrapText="1"/>
      <protection locked="0"/>
    </xf>
    <xf numFmtId="0" fontId="2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 applyProtection="1">
      <alignment vertical="center"/>
      <protection locked="0"/>
    </xf>
    <xf numFmtId="0" fontId="0" fillId="35" borderId="16" xfId="0" applyFont="1" applyFill="1" applyBorder="1" applyAlignment="1" applyProtection="1">
      <alignment vertical="center"/>
      <protection locked="0"/>
    </xf>
    <xf numFmtId="49" fontId="0" fillId="35" borderId="35" xfId="0" applyNumberFormat="1" applyFont="1" applyFill="1" applyBorder="1" applyAlignment="1" applyProtection="1">
      <alignment vertical="center" wrapText="1"/>
      <protection locked="0"/>
    </xf>
    <xf numFmtId="0" fontId="0" fillId="35" borderId="11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49" fontId="11" fillId="35" borderId="0" xfId="0" applyNumberFormat="1" applyFont="1" applyFill="1" applyBorder="1" applyAlignment="1" applyProtection="1">
      <alignment horizontal="left"/>
      <protection locked="0"/>
    </xf>
    <xf numFmtId="49" fontId="11" fillId="35" borderId="0" xfId="0" applyNumberFormat="1" applyFont="1" applyFill="1" applyAlignment="1" applyProtection="1">
      <alignment horizontal="left"/>
      <protection locked="0"/>
    </xf>
    <xf numFmtId="49" fontId="11" fillId="35" borderId="31" xfId="0" applyNumberFormat="1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wrapText="1"/>
      <protection locked="0"/>
    </xf>
    <xf numFmtId="0" fontId="0" fillId="34" borderId="0" xfId="0" applyFont="1" applyFill="1" applyAlignment="1" applyProtection="1">
      <alignment wrapText="1"/>
      <protection locked="0"/>
    </xf>
    <xf numFmtId="0" fontId="0" fillId="34" borderId="36" xfId="0" applyFont="1" applyFill="1" applyBorder="1" applyAlignment="1" applyProtection="1">
      <alignment wrapText="1"/>
      <protection locked="0"/>
    </xf>
    <xf numFmtId="0" fontId="17" fillId="34" borderId="0" xfId="0" applyFont="1" applyFill="1" applyAlignment="1">
      <alignment vertical="center" wrapText="1"/>
    </xf>
    <xf numFmtId="0" fontId="0" fillId="0" borderId="0" xfId="0" applyAlignment="1">
      <alignment/>
    </xf>
    <xf numFmtId="14" fontId="11" fillId="3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9" fontId="16" fillId="35" borderId="22" xfId="0" applyNumberFormat="1" applyFont="1" applyFill="1" applyBorder="1" applyAlignment="1" applyProtection="1">
      <alignment vertical="top"/>
      <protection locked="0"/>
    </xf>
    <xf numFmtId="49" fontId="16" fillId="35" borderId="0" xfId="0" applyNumberFormat="1" applyFont="1" applyFill="1" applyAlignment="1" applyProtection="1">
      <alignment vertical="top"/>
      <protection locked="0"/>
    </xf>
    <xf numFmtId="49" fontId="16" fillId="35" borderId="31" xfId="0" applyNumberFormat="1" applyFont="1" applyFill="1" applyBorder="1" applyAlignment="1" applyProtection="1">
      <alignment vertical="top"/>
      <protection locked="0"/>
    </xf>
    <xf numFmtId="49" fontId="16" fillId="35" borderId="37" xfId="0" applyNumberFormat="1" applyFont="1" applyFill="1" applyBorder="1" applyAlignment="1" applyProtection="1">
      <alignment vertical="top"/>
      <protection locked="0"/>
    </xf>
    <xf numFmtId="49" fontId="16" fillId="35" borderId="38" xfId="0" applyNumberFormat="1" applyFont="1" applyFill="1" applyBorder="1" applyAlignment="1" applyProtection="1">
      <alignment vertical="top"/>
      <protection locked="0"/>
    </xf>
    <xf numFmtId="49" fontId="16" fillId="35" borderId="39" xfId="0" applyNumberFormat="1" applyFont="1" applyFill="1" applyBorder="1" applyAlignment="1" applyProtection="1">
      <alignment vertical="top"/>
      <protection locked="0"/>
    </xf>
    <xf numFmtId="0" fontId="11" fillId="34" borderId="40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49" fontId="19" fillId="35" borderId="41" xfId="0" applyNumberFormat="1" applyFont="1" applyFill="1" applyBorder="1" applyAlignment="1" applyProtection="1">
      <alignment horizontal="center" vertical="center"/>
      <protection locked="0"/>
    </xf>
    <xf numFmtId="49" fontId="19" fillId="35" borderId="42" xfId="0" applyNumberFormat="1" applyFont="1" applyFill="1" applyBorder="1" applyAlignment="1" applyProtection="1">
      <alignment horizontal="center" vertical="center"/>
      <protection locked="0"/>
    </xf>
    <xf numFmtId="49" fontId="19" fillId="35" borderId="38" xfId="0" applyNumberFormat="1" applyFont="1" applyFill="1" applyBorder="1" applyAlignment="1" applyProtection="1">
      <alignment horizontal="center" vertical="center"/>
      <protection locked="0"/>
    </xf>
    <xf numFmtId="49" fontId="19" fillId="35" borderId="39" xfId="0" applyNumberFormat="1" applyFont="1" applyFill="1" applyBorder="1" applyAlignment="1" applyProtection="1">
      <alignment horizontal="center" vertical="center"/>
      <protection locked="0"/>
    </xf>
    <xf numFmtId="0" fontId="11" fillId="35" borderId="0" xfId="0" applyFont="1" applyFill="1" applyAlignment="1" applyProtection="1">
      <alignment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Faktur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7</xdr:row>
      <xdr:rowOff>38100</xdr:rowOff>
    </xdr:from>
    <xdr:to>
      <xdr:col>14</xdr:col>
      <xdr:colOff>76200</xdr:colOff>
      <xdr:row>10</xdr:row>
      <xdr:rowOff>142875</xdr:rowOff>
    </xdr:to>
    <xdr:sp macro="[1]!Nada">
      <xdr:nvSpPr>
        <xdr:cNvPr id="1" name="LBL"/>
        <xdr:cNvSpPr txBox="1">
          <a:spLocks noChangeArrowheads="1"/>
        </xdr:cNvSpPr>
      </xdr:nvSpPr>
      <xdr:spPr>
        <a:xfrm>
          <a:off x="6943725" y="1781175"/>
          <a:ext cx="31527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FAKTURA VAT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ORYGINAŁ / KOPIA</a:t>
          </a:r>
        </a:p>
      </xdr:txBody>
    </xdr:sp>
    <xdr:clientData/>
  </xdr:twoCellAnchor>
  <xdr:twoCellAnchor>
    <xdr:from>
      <xdr:col>1</xdr:col>
      <xdr:colOff>123825</xdr:colOff>
      <xdr:row>11</xdr:row>
      <xdr:rowOff>114300</xdr:rowOff>
    </xdr:from>
    <xdr:to>
      <xdr:col>3</xdr:col>
      <xdr:colOff>95250</xdr:colOff>
      <xdr:row>12</xdr:row>
      <xdr:rowOff>66675</xdr:rowOff>
    </xdr:to>
    <xdr:sp macro="[1]!Nada">
      <xdr:nvSpPr>
        <xdr:cNvPr id="2" name="INV1"/>
        <xdr:cNvSpPr txBox="1">
          <a:spLocks noChangeArrowheads="1"/>
        </xdr:cNvSpPr>
      </xdr:nvSpPr>
      <xdr:spPr>
        <a:xfrm>
          <a:off x="819150" y="2581275"/>
          <a:ext cx="8096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9</xdr:col>
      <xdr:colOff>228600</xdr:colOff>
      <xdr:row>3</xdr:row>
      <xdr:rowOff>295275</xdr:rowOff>
    </xdr:from>
    <xdr:to>
      <xdr:col>14</xdr:col>
      <xdr:colOff>685800</xdr:colOff>
      <xdr:row>7</xdr:row>
      <xdr:rowOff>104775</xdr:rowOff>
    </xdr:to>
    <xdr:sp>
      <xdr:nvSpPr>
        <xdr:cNvPr id="3" name="INVB2"/>
        <xdr:cNvSpPr>
          <a:spLocks/>
        </xdr:cNvSpPr>
      </xdr:nvSpPr>
      <xdr:spPr>
        <a:xfrm>
          <a:off x="5876925" y="914400"/>
          <a:ext cx="4829175" cy="9334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</xdr:colOff>
      <xdr:row>46</xdr:row>
      <xdr:rowOff>152400</xdr:rowOff>
    </xdr:from>
    <xdr:to>
      <xdr:col>4</xdr:col>
      <xdr:colOff>9525</xdr:colOff>
      <xdr:row>46</xdr:row>
      <xdr:rowOff>152400</xdr:rowOff>
    </xdr:to>
    <xdr:sp>
      <xdr:nvSpPr>
        <xdr:cNvPr id="4" name="Line 8"/>
        <xdr:cNvSpPr>
          <a:spLocks/>
        </xdr:cNvSpPr>
      </xdr:nvSpPr>
      <xdr:spPr>
        <a:xfrm flipV="1">
          <a:off x="819150" y="148685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7</xdr:col>
      <xdr:colOff>257175</xdr:colOff>
      <xdr:row>47</xdr:row>
      <xdr:rowOff>0</xdr:rowOff>
    </xdr:to>
    <xdr:sp>
      <xdr:nvSpPr>
        <xdr:cNvPr id="5" name="Line 9"/>
        <xdr:cNvSpPr>
          <a:spLocks/>
        </xdr:cNvSpPr>
      </xdr:nvSpPr>
      <xdr:spPr>
        <a:xfrm>
          <a:off x="2752725" y="148780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3</xdr:col>
      <xdr:colOff>142875</xdr:colOff>
      <xdr:row>3</xdr:row>
      <xdr:rowOff>295275</xdr:rowOff>
    </xdr:to>
    <xdr:sp macro="[1]!Nada">
      <xdr:nvSpPr>
        <xdr:cNvPr id="6" name="INV1"/>
        <xdr:cNvSpPr txBox="1">
          <a:spLocks noChangeArrowheads="1"/>
        </xdr:cNvSpPr>
      </xdr:nvSpPr>
      <xdr:spPr>
        <a:xfrm>
          <a:off x="771525" y="723900"/>
          <a:ext cx="904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Wystawca</a:t>
          </a:r>
        </a:p>
      </xdr:txBody>
    </xdr:sp>
    <xdr:clientData/>
  </xdr:twoCellAnchor>
  <xdr:twoCellAnchor>
    <xdr:from>
      <xdr:col>1</xdr:col>
      <xdr:colOff>85725</xdr:colOff>
      <xdr:row>12</xdr:row>
      <xdr:rowOff>142875</xdr:rowOff>
    </xdr:from>
    <xdr:to>
      <xdr:col>7</xdr:col>
      <xdr:colOff>609600</xdr:colOff>
      <xdr:row>18</xdr:row>
      <xdr:rowOff>228600</xdr:rowOff>
    </xdr:to>
    <xdr:sp>
      <xdr:nvSpPr>
        <xdr:cNvPr id="7" name="INVB1"/>
        <xdr:cNvSpPr>
          <a:spLocks/>
        </xdr:cNvSpPr>
      </xdr:nvSpPr>
      <xdr:spPr>
        <a:xfrm>
          <a:off x="781050" y="2876550"/>
          <a:ext cx="4143375" cy="15144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647700</xdr:colOff>
      <xdr:row>11</xdr:row>
      <xdr:rowOff>142875</xdr:rowOff>
    </xdr:from>
    <xdr:to>
      <xdr:col>10</xdr:col>
      <xdr:colOff>723900</xdr:colOff>
      <xdr:row>12</xdr:row>
      <xdr:rowOff>104775</xdr:rowOff>
    </xdr:to>
    <xdr:sp macro="[1]!Nada">
      <xdr:nvSpPr>
        <xdr:cNvPr id="8" name="INV1"/>
        <xdr:cNvSpPr txBox="1">
          <a:spLocks noChangeArrowheads="1"/>
        </xdr:cNvSpPr>
      </xdr:nvSpPr>
      <xdr:spPr>
        <a:xfrm>
          <a:off x="4962525" y="2609850"/>
          <a:ext cx="21526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Odbiorca i płatnik</a:t>
          </a:r>
        </a:p>
      </xdr:txBody>
    </xdr:sp>
    <xdr:clientData/>
  </xdr:twoCellAnchor>
  <xdr:twoCellAnchor>
    <xdr:from>
      <xdr:col>7</xdr:col>
      <xdr:colOff>685800</xdr:colOff>
      <xdr:row>12</xdr:row>
      <xdr:rowOff>142875</xdr:rowOff>
    </xdr:from>
    <xdr:to>
      <xdr:col>14</xdr:col>
      <xdr:colOff>704850</xdr:colOff>
      <xdr:row>18</xdr:row>
      <xdr:rowOff>228600</xdr:rowOff>
    </xdr:to>
    <xdr:sp>
      <xdr:nvSpPr>
        <xdr:cNvPr id="9" name="INVB1"/>
        <xdr:cNvSpPr>
          <a:spLocks/>
        </xdr:cNvSpPr>
      </xdr:nvSpPr>
      <xdr:spPr>
        <a:xfrm>
          <a:off x="5000625" y="2876550"/>
          <a:ext cx="5724525" cy="15144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95250</xdr:colOff>
      <xdr:row>4</xdr:row>
      <xdr:rowOff>0</xdr:rowOff>
    </xdr:from>
    <xdr:to>
      <xdr:col>8</xdr:col>
      <xdr:colOff>400050</xdr:colOff>
      <xdr:row>8</xdr:row>
      <xdr:rowOff>257175</xdr:rowOff>
    </xdr:to>
    <xdr:sp>
      <xdr:nvSpPr>
        <xdr:cNvPr id="10" name="INVB1"/>
        <xdr:cNvSpPr>
          <a:spLocks/>
        </xdr:cNvSpPr>
      </xdr:nvSpPr>
      <xdr:spPr>
        <a:xfrm>
          <a:off x="790575" y="933450"/>
          <a:ext cx="4619625" cy="12668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ktura%20telefon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Dostosuj fakturę"/>
      <sheetName val="Faktura"/>
      <sheetName val="Macros"/>
      <sheetName val="ATW"/>
      <sheetName val="Lock"/>
      <sheetName val="Intl Data Table"/>
      <sheetName val="TemplateInformation"/>
    </sheetNames>
    <definedNames>
      <definedName name="Nada"/>
    </defined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B2:U51"/>
  <sheetViews>
    <sheetView tabSelected="1" zoomScale="75" zoomScaleNormal="75" zoomScaleSheetLayoutView="75" zoomScalePageLayoutView="0" workbookViewId="0" topLeftCell="A1">
      <selection activeCell="K22" sqref="K22"/>
    </sheetView>
  </sheetViews>
  <sheetFormatPr defaultColWidth="9.00390625" defaultRowHeight="12.75"/>
  <cols>
    <col min="1" max="1" width="9.125" style="45" customWidth="1"/>
    <col min="2" max="2" width="1.875" style="73" customWidth="1"/>
    <col min="3" max="8" width="9.125" style="73" customWidth="1"/>
    <col min="9" max="9" width="8.375" style="73" customWidth="1"/>
    <col min="10" max="10" width="9.75390625" style="73" customWidth="1"/>
    <col min="11" max="11" width="10.875" style="73" bestFit="1" customWidth="1"/>
    <col min="12" max="12" width="16.25390625" style="73" customWidth="1"/>
    <col min="13" max="13" width="5.125" style="73" customWidth="1"/>
    <col min="14" max="14" width="15.375" style="73" customWidth="1"/>
    <col min="15" max="15" width="17.375" style="73" customWidth="1"/>
    <col min="16" max="16" width="1.875" style="45" hidden="1" customWidth="1"/>
    <col min="17" max="17" width="13.75390625" style="45" hidden="1" customWidth="1"/>
    <col min="18" max="18" width="6.25390625" style="45" hidden="1" customWidth="1"/>
    <col min="19" max="19" width="12.625" style="45" hidden="1" customWidth="1"/>
    <col min="20" max="20" width="5.25390625" style="45" customWidth="1"/>
    <col min="21" max="21" width="49.375" style="45" customWidth="1"/>
    <col min="22" max="16384" width="9.125" style="45" customWidth="1"/>
  </cols>
  <sheetData>
    <row r="1" ht="12.75"/>
    <row r="2" spans="2:16" ht="12.7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48"/>
    </row>
    <row r="3" spans="2:17" ht="23.25">
      <c r="B3" s="54"/>
      <c r="C3" s="54"/>
      <c r="D3" s="54"/>
      <c r="E3" s="54"/>
      <c r="F3" s="54"/>
      <c r="G3" s="55"/>
      <c r="H3" s="56"/>
      <c r="I3" s="56"/>
      <c r="J3" s="49" t="s">
        <v>45</v>
      </c>
      <c r="K3" s="138"/>
      <c r="L3" s="139"/>
      <c r="M3" s="57"/>
      <c r="N3" s="58"/>
      <c r="O3" s="58"/>
      <c r="P3" s="48"/>
      <c r="Q3" s="48"/>
    </row>
    <row r="4" spans="2:16" ht="24.75" customHeight="1">
      <c r="B4" s="59"/>
      <c r="C4" s="60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9"/>
    </row>
    <row r="5" spans="2:16" ht="32.25" customHeight="1">
      <c r="B5" s="59"/>
      <c r="C5" s="31" t="s">
        <v>0</v>
      </c>
      <c r="D5" s="92"/>
      <c r="E5" s="93"/>
      <c r="F5" s="93"/>
      <c r="G5" s="93"/>
      <c r="H5" s="93"/>
      <c r="I5" s="20"/>
      <c r="J5" s="20"/>
      <c r="K5" s="2" t="s">
        <v>1</v>
      </c>
      <c r="L5" s="61"/>
      <c r="M5" s="138"/>
      <c r="N5" s="154"/>
      <c r="O5" s="61"/>
      <c r="P5" s="21"/>
    </row>
    <row r="6" spans="2:16" ht="15.75">
      <c r="B6" s="59"/>
      <c r="C6" s="1" t="s">
        <v>2</v>
      </c>
      <c r="D6" s="94"/>
      <c r="E6" s="95"/>
      <c r="F6" s="95"/>
      <c r="G6" s="95"/>
      <c r="H6" s="95"/>
      <c r="I6" s="59"/>
      <c r="J6" s="59"/>
      <c r="K6" s="2" t="s">
        <v>3</v>
      </c>
      <c r="L6" s="61"/>
      <c r="M6" s="138"/>
      <c r="N6" s="154"/>
      <c r="O6" s="59"/>
      <c r="P6" s="19"/>
    </row>
    <row r="7" spans="2:16" ht="15.75">
      <c r="B7" s="59"/>
      <c r="C7" s="1" t="s">
        <v>4</v>
      </c>
      <c r="D7" s="62"/>
      <c r="E7" s="33"/>
      <c r="F7" s="3" t="s">
        <v>5</v>
      </c>
      <c r="G7" s="103"/>
      <c r="H7" s="104"/>
      <c r="I7" s="63"/>
      <c r="J7" s="63"/>
      <c r="K7" s="2" t="s">
        <v>29</v>
      </c>
      <c r="L7" s="61"/>
      <c r="M7" s="106" t="s">
        <v>38</v>
      </c>
      <c r="N7" s="107"/>
      <c r="O7" s="59"/>
      <c r="P7" s="19"/>
    </row>
    <row r="8" spans="2:16" ht="15.75" customHeight="1">
      <c r="B8" s="59"/>
      <c r="C8" s="1" t="s">
        <v>6</v>
      </c>
      <c r="D8" s="94"/>
      <c r="E8" s="95"/>
      <c r="F8" s="95"/>
      <c r="G8" s="95"/>
      <c r="H8" s="95"/>
      <c r="I8" s="59"/>
      <c r="J8" s="59"/>
      <c r="K8" s="59"/>
      <c r="L8" s="59"/>
      <c r="M8" s="59"/>
      <c r="N8" s="59"/>
      <c r="O8" s="59"/>
      <c r="P8" s="19"/>
    </row>
    <row r="9" spans="2:16" ht="24.75" customHeight="1" thickBo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9"/>
    </row>
    <row r="10" spans="2:16" ht="4.5" customHeight="1" thickTop="1">
      <c r="B10" s="59"/>
      <c r="C10" s="64"/>
      <c r="D10" s="64"/>
      <c r="E10" s="64"/>
      <c r="F10" s="22"/>
      <c r="G10" s="22"/>
      <c r="H10" s="22"/>
      <c r="I10" s="22"/>
      <c r="J10" s="22"/>
      <c r="K10" s="64"/>
      <c r="L10" s="22"/>
      <c r="M10" s="64"/>
      <c r="N10" s="22"/>
      <c r="O10" s="22"/>
      <c r="P10" s="22"/>
    </row>
    <row r="11" spans="2:16" ht="12" customHeight="1">
      <c r="B11" s="59"/>
      <c r="C11" s="59"/>
      <c r="D11" s="59"/>
      <c r="E11" s="59"/>
      <c r="F11" s="23"/>
      <c r="G11" s="23"/>
      <c r="H11" s="23"/>
      <c r="I11" s="23"/>
      <c r="J11" s="23"/>
      <c r="K11" s="59"/>
      <c r="L11" s="23"/>
      <c r="M11" s="59"/>
      <c r="N11" s="23"/>
      <c r="O11" s="23"/>
      <c r="P11" s="23"/>
    </row>
    <row r="12" spans="2:21" ht="21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35" t="s">
        <v>19</v>
      </c>
      <c r="M12" s="108"/>
      <c r="N12" s="109"/>
      <c r="O12" s="109"/>
      <c r="P12" s="1"/>
      <c r="U12" s="136" t="s">
        <v>46</v>
      </c>
    </row>
    <row r="13" spans="2:21" ht="14.2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61"/>
      <c r="M13" s="61"/>
      <c r="N13" s="61"/>
      <c r="O13" s="1"/>
      <c r="P13" s="1"/>
      <c r="U13" s="137"/>
    </row>
    <row r="14" spans="2:21" ht="10.5" customHeight="1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24"/>
      <c r="U14" s="137"/>
    </row>
    <row r="15" spans="2:21" ht="31.5" customHeight="1">
      <c r="B15" s="61"/>
      <c r="C15" s="31" t="s">
        <v>0</v>
      </c>
      <c r="D15" s="110" t="s">
        <v>31</v>
      </c>
      <c r="E15" s="105"/>
      <c r="F15" s="105"/>
      <c r="G15" s="105"/>
      <c r="H15" s="5"/>
      <c r="I15" s="98" t="s">
        <v>0</v>
      </c>
      <c r="J15" s="99"/>
      <c r="K15" s="110" t="s">
        <v>33</v>
      </c>
      <c r="L15" s="105"/>
      <c r="M15" s="105"/>
      <c r="N15" s="105"/>
      <c r="O15" s="1"/>
      <c r="P15" s="24"/>
      <c r="U15" s="137"/>
    </row>
    <row r="16" spans="2:21" ht="18.75" customHeight="1">
      <c r="B16" s="61"/>
      <c r="C16" s="1" t="s">
        <v>2</v>
      </c>
      <c r="D16" s="105" t="s">
        <v>26</v>
      </c>
      <c r="E16" s="105"/>
      <c r="F16" s="105"/>
      <c r="G16" s="105"/>
      <c r="H16" s="5"/>
      <c r="I16" s="1" t="s">
        <v>2</v>
      </c>
      <c r="J16" s="1"/>
      <c r="K16" s="105" t="s">
        <v>34</v>
      </c>
      <c r="L16" s="105"/>
      <c r="M16" s="105"/>
      <c r="N16" s="105"/>
      <c r="O16" s="1"/>
      <c r="P16" s="24"/>
      <c r="U16" s="137"/>
    </row>
    <row r="17" spans="2:21" ht="18.75" customHeight="1">
      <c r="B17" s="61"/>
      <c r="C17" s="1" t="s">
        <v>4</v>
      </c>
      <c r="D17" s="32" t="s">
        <v>27</v>
      </c>
      <c r="E17" s="33"/>
      <c r="F17" s="3" t="s">
        <v>5</v>
      </c>
      <c r="G17" s="100" t="s">
        <v>28</v>
      </c>
      <c r="H17" s="101"/>
      <c r="I17" s="1" t="s">
        <v>4</v>
      </c>
      <c r="J17" s="1"/>
      <c r="K17" s="32" t="s">
        <v>35</v>
      </c>
      <c r="L17" s="33"/>
      <c r="M17" s="3" t="s">
        <v>5</v>
      </c>
      <c r="N17" s="34" t="s">
        <v>36</v>
      </c>
      <c r="O17" s="65"/>
      <c r="P17" s="24"/>
      <c r="U17" s="137"/>
    </row>
    <row r="18" spans="2:21" ht="18.75" customHeight="1">
      <c r="B18" s="66"/>
      <c r="C18" s="1" t="s">
        <v>6</v>
      </c>
      <c r="D18" s="102" t="s">
        <v>30</v>
      </c>
      <c r="E18" s="102"/>
      <c r="F18" s="102"/>
      <c r="G18" s="102"/>
      <c r="H18" s="5"/>
      <c r="I18" s="98"/>
      <c r="J18" s="99" t="s">
        <v>6</v>
      </c>
      <c r="K18" s="1"/>
      <c r="L18" s="1"/>
      <c r="M18" s="1"/>
      <c r="N18" s="1"/>
      <c r="O18" s="1"/>
      <c r="P18" s="24"/>
      <c r="U18" s="137"/>
    </row>
    <row r="19" spans="2:21" ht="25.5" customHeight="1" thickBot="1">
      <c r="B19" s="6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61"/>
      <c r="O19" s="61"/>
      <c r="P19" s="24"/>
      <c r="U19" s="137"/>
    </row>
    <row r="20" spans="2:21" ht="12.75">
      <c r="B20" s="61"/>
      <c r="C20" s="116" t="s">
        <v>8</v>
      </c>
      <c r="D20" s="117"/>
      <c r="E20" s="117"/>
      <c r="F20" s="117"/>
      <c r="G20" s="118"/>
      <c r="H20" s="122" t="s">
        <v>9</v>
      </c>
      <c r="I20" s="96" t="s">
        <v>10</v>
      </c>
      <c r="J20" s="96" t="s">
        <v>7</v>
      </c>
      <c r="K20" s="40" t="s">
        <v>41</v>
      </c>
      <c r="L20" s="40" t="s">
        <v>11</v>
      </c>
      <c r="M20" s="40" t="s">
        <v>12</v>
      </c>
      <c r="N20" s="40" t="s">
        <v>13</v>
      </c>
      <c r="O20" s="41" t="s">
        <v>23</v>
      </c>
      <c r="P20" s="27"/>
      <c r="U20" s="137"/>
    </row>
    <row r="21" spans="2:21" ht="13.5" thickBot="1">
      <c r="B21" s="61"/>
      <c r="C21" s="119"/>
      <c r="D21" s="120"/>
      <c r="E21" s="120"/>
      <c r="F21" s="120"/>
      <c r="G21" s="121"/>
      <c r="H21" s="123"/>
      <c r="I21" s="97"/>
      <c r="J21" s="97"/>
      <c r="K21" s="42" t="s">
        <v>42</v>
      </c>
      <c r="L21" s="42" t="s">
        <v>42</v>
      </c>
      <c r="M21" s="43" t="s">
        <v>43</v>
      </c>
      <c r="N21" s="42" t="s">
        <v>42</v>
      </c>
      <c r="O21" s="44" t="s">
        <v>42</v>
      </c>
      <c r="P21" s="27"/>
      <c r="U21" s="137"/>
    </row>
    <row r="22" spans="2:21" ht="59.25" customHeight="1">
      <c r="B22" s="59"/>
      <c r="C22" s="111"/>
      <c r="D22" s="112"/>
      <c r="E22" s="112"/>
      <c r="F22" s="112"/>
      <c r="G22" s="112"/>
      <c r="H22" s="50">
        <f>IF(C22&lt;&gt;0,"85.1","")</f>
      </c>
      <c r="I22" s="38"/>
      <c r="J22" s="74"/>
      <c r="K22" s="75"/>
      <c r="L22" s="76">
        <f>IF(J22&lt;&gt;"",+ROUND(J22,0)*ROUND(K22,2),"")</f>
      </c>
      <c r="M22" s="77">
        <f>IF(C22&lt;&gt;0,"zw.","")</f>
      </c>
      <c r="N22" s="78">
        <f>IF(M22&lt;&gt;"",(IF(Q22&lt;&gt;TRUE,ROUND(M22*0.01*L22,2),0)),"")</f>
      </c>
      <c r="O22" s="79">
        <f>IF(M22&lt;&gt;"",L22+N22,"")</f>
      </c>
      <c r="P22" s="24"/>
      <c r="Q22" s="46" t="b">
        <f>OR(M22="zw",M22="zw.")</f>
        <v>0</v>
      </c>
      <c r="U22" s="137"/>
    </row>
    <row r="23" spans="2:21" ht="59.25" customHeight="1">
      <c r="B23" s="59"/>
      <c r="C23" s="113"/>
      <c r="D23" s="114"/>
      <c r="E23" s="114"/>
      <c r="F23" s="114"/>
      <c r="G23" s="115"/>
      <c r="H23" s="51">
        <f aca="true" t="shared" si="0" ref="H23:H31">IF(C23&lt;&gt;0,"85.1","")</f>
      </c>
      <c r="I23" s="39"/>
      <c r="J23" s="80"/>
      <c r="K23" s="81"/>
      <c r="L23" s="82">
        <f aca="true" t="shared" si="1" ref="L23:L31">IF(J23&lt;&gt;"",+ROUND(J23,0)*ROUND(K23,2),"")</f>
      </c>
      <c r="M23" s="83">
        <f aca="true" t="shared" si="2" ref="M23:M31">IF(C23&lt;&gt;0,"zw.","")</f>
      </c>
      <c r="N23" s="84">
        <f>IF(M23&lt;&gt;"",(IF(Q23&lt;&gt;TRUE,ROUND(M23*0.01*L23,2),0)),"")</f>
      </c>
      <c r="O23" s="85">
        <f>IF(M23&lt;&gt;"",L23+N23,"")</f>
      </c>
      <c r="P23" s="24"/>
      <c r="Q23" s="46" t="b">
        <f aca="true" t="shared" si="3" ref="Q23:Q31">OR(M23="zw",M23="zw.")</f>
        <v>0</v>
      </c>
      <c r="U23" s="137"/>
    </row>
    <row r="24" spans="2:21" ht="59.25" customHeight="1">
      <c r="B24" s="59"/>
      <c r="C24" s="113"/>
      <c r="D24" s="114"/>
      <c r="E24" s="114"/>
      <c r="F24" s="114"/>
      <c r="G24" s="115"/>
      <c r="H24" s="51">
        <f t="shared" si="0"/>
      </c>
      <c r="I24" s="39"/>
      <c r="J24" s="80"/>
      <c r="K24" s="81"/>
      <c r="L24" s="82">
        <f t="shared" si="1"/>
      </c>
      <c r="M24" s="83">
        <f t="shared" si="2"/>
      </c>
      <c r="N24" s="84">
        <f>IF(M24&lt;&gt;"",(IF(Q24&lt;&gt;TRUE,ROUND(M24*0.01*L24,2),0)),"")</f>
      </c>
      <c r="O24" s="85">
        <f>IF(M24&lt;&gt;"",L24+N24,"")</f>
      </c>
      <c r="P24" s="24"/>
      <c r="Q24" s="46" t="b">
        <f t="shared" si="3"/>
        <v>0</v>
      </c>
      <c r="U24" s="137"/>
    </row>
    <row r="25" spans="2:17" ht="59.25" customHeight="1">
      <c r="B25" s="59"/>
      <c r="C25" s="113"/>
      <c r="D25" s="114"/>
      <c r="E25" s="114"/>
      <c r="F25" s="114"/>
      <c r="G25" s="115"/>
      <c r="H25" s="51">
        <f t="shared" si="0"/>
      </c>
      <c r="I25" s="39"/>
      <c r="J25" s="80"/>
      <c r="K25" s="81"/>
      <c r="L25" s="82">
        <f>IF(J25&lt;&gt;"",+ROUND(J25,0)*ROUND(K25,2),"")</f>
      </c>
      <c r="M25" s="83">
        <f t="shared" si="2"/>
      </c>
      <c r="N25" s="84">
        <f>IF(M25&lt;&gt;"",(IF(Q25&lt;&gt;TRUE,ROUND(M25*0.01*L25,2),0)),"")</f>
      </c>
      <c r="O25" s="85">
        <f>IF(M25&lt;&gt;"",L25+N25,"")</f>
      </c>
      <c r="P25" s="24"/>
      <c r="Q25" s="46" t="b">
        <f t="shared" si="3"/>
        <v>0</v>
      </c>
    </row>
    <row r="26" spans="2:17" ht="59.25" customHeight="1">
      <c r="B26" s="59"/>
      <c r="C26" s="126"/>
      <c r="D26" s="127"/>
      <c r="E26" s="127"/>
      <c r="F26" s="127"/>
      <c r="G26" s="127"/>
      <c r="H26" s="51">
        <f t="shared" si="0"/>
      </c>
      <c r="I26" s="39"/>
      <c r="J26" s="80"/>
      <c r="K26" s="81"/>
      <c r="L26" s="82">
        <f t="shared" si="1"/>
      </c>
      <c r="M26" s="83">
        <f t="shared" si="2"/>
      </c>
      <c r="N26" s="84">
        <f aca="true" t="shared" si="4" ref="N26:N31">IF(M26&lt;&gt;"",(IF(Q26&lt;&gt;TRUE,ROUND(M26*0.01*L26,2),0)),"")</f>
      </c>
      <c r="O26" s="85">
        <f aca="true" t="shared" si="5" ref="O26:O31">IF(M26&lt;&gt;"",L26+N26,"")</f>
      </c>
      <c r="P26" s="24"/>
      <c r="Q26" s="46" t="b">
        <f t="shared" si="3"/>
        <v>0</v>
      </c>
    </row>
    <row r="27" spans="2:17" ht="59.25" customHeight="1">
      <c r="B27" s="59"/>
      <c r="C27" s="126"/>
      <c r="D27" s="127"/>
      <c r="E27" s="127"/>
      <c r="F27" s="127"/>
      <c r="G27" s="127"/>
      <c r="H27" s="51">
        <f t="shared" si="0"/>
      </c>
      <c r="I27" s="39"/>
      <c r="J27" s="80"/>
      <c r="K27" s="81"/>
      <c r="L27" s="82">
        <f t="shared" si="1"/>
      </c>
      <c r="M27" s="83">
        <f t="shared" si="2"/>
      </c>
      <c r="N27" s="84">
        <f t="shared" si="4"/>
      </c>
      <c r="O27" s="85">
        <f t="shared" si="5"/>
      </c>
      <c r="P27" s="24"/>
      <c r="Q27" s="46" t="b">
        <f t="shared" si="3"/>
        <v>0</v>
      </c>
    </row>
    <row r="28" spans="2:17" ht="59.25" customHeight="1">
      <c r="B28" s="59"/>
      <c r="C28" s="126"/>
      <c r="D28" s="127"/>
      <c r="E28" s="127"/>
      <c r="F28" s="127"/>
      <c r="G28" s="127"/>
      <c r="H28" s="51">
        <f t="shared" si="0"/>
      </c>
      <c r="I28" s="39"/>
      <c r="J28" s="80"/>
      <c r="K28" s="81"/>
      <c r="L28" s="82">
        <f t="shared" si="1"/>
      </c>
      <c r="M28" s="83">
        <f t="shared" si="2"/>
      </c>
      <c r="N28" s="84">
        <f t="shared" si="4"/>
      </c>
      <c r="O28" s="85">
        <f t="shared" si="5"/>
      </c>
      <c r="P28" s="24"/>
      <c r="Q28" s="46" t="b">
        <f t="shared" si="3"/>
        <v>0</v>
      </c>
    </row>
    <row r="29" spans="2:17" ht="59.25" customHeight="1">
      <c r="B29" s="59"/>
      <c r="C29" s="126"/>
      <c r="D29" s="127"/>
      <c r="E29" s="127"/>
      <c r="F29" s="127"/>
      <c r="G29" s="127"/>
      <c r="H29" s="51">
        <f t="shared" si="0"/>
      </c>
      <c r="I29" s="39"/>
      <c r="J29" s="80"/>
      <c r="K29" s="81"/>
      <c r="L29" s="82">
        <f t="shared" si="1"/>
      </c>
      <c r="M29" s="83">
        <f t="shared" si="2"/>
      </c>
      <c r="N29" s="84">
        <f t="shared" si="4"/>
      </c>
      <c r="O29" s="85">
        <f t="shared" si="5"/>
      </c>
      <c r="P29" s="24"/>
      <c r="Q29" s="46" t="b">
        <f t="shared" si="3"/>
        <v>0</v>
      </c>
    </row>
    <row r="30" spans="2:17" ht="59.25" customHeight="1">
      <c r="B30" s="59"/>
      <c r="C30" s="126"/>
      <c r="D30" s="127"/>
      <c r="E30" s="127"/>
      <c r="F30" s="127"/>
      <c r="G30" s="127"/>
      <c r="H30" s="51">
        <f t="shared" si="0"/>
      </c>
      <c r="I30" s="39"/>
      <c r="J30" s="80"/>
      <c r="K30" s="81"/>
      <c r="L30" s="82">
        <f t="shared" si="1"/>
      </c>
      <c r="M30" s="83">
        <f t="shared" si="2"/>
      </c>
      <c r="N30" s="84">
        <f t="shared" si="4"/>
      </c>
      <c r="O30" s="85">
        <f t="shared" si="5"/>
      </c>
      <c r="P30" s="24"/>
      <c r="Q30" s="46" t="b">
        <f t="shared" si="3"/>
        <v>0</v>
      </c>
    </row>
    <row r="31" spans="2:17" ht="58.5" customHeight="1" thickBot="1">
      <c r="B31" s="59"/>
      <c r="C31" s="124"/>
      <c r="D31" s="125"/>
      <c r="E31" s="125"/>
      <c r="F31" s="125"/>
      <c r="G31" s="125"/>
      <c r="H31" s="52">
        <f t="shared" si="0"/>
      </c>
      <c r="I31" s="53"/>
      <c r="J31" s="86"/>
      <c r="K31" s="87"/>
      <c r="L31" s="88">
        <f t="shared" si="1"/>
      </c>
      <c r="M31" s="89">
        <f t="shared" si="2"/>
      </c>
      <c r="N31" s="90">
        <f t="shared" si="4"/>
      </c>
      <c r="O31" s="91">
        <f t="shared" si="5"/>
      </c>
      <c r="P31" s="24"/>
      <c r="Q31" s="46" t="b">
        <f t="shared" si="3"/>
        <v>0</v>
      </c>
    </row>
    <row r="32" spans="2:16" ht="12.75">
      <c r="B32" s="61"/>
      <c r="C32" s="5"/>
      <c r="D32" s="6"/>
      <c r="E32" s="6"/>
      <c r="F32" s="6"/>
      <c r="G32" s="6"/>
      <c r="H32" s="6"/>
      <c r="I32" s="67"/>
      <c r="J32" s="6"/>
      <c r="K32" s="6"/>
      <c r="L32" s="7"/>
      <c r="M32" s="68"/>
      <c r="N32" s="69"/>
      <c r="O32" s="61"/>
      <c r="P32" s="24"/>
    </row>
    <row r="33" spans="2:16" ht="12.75">
      <c r="B33" s="61"/>
      <c r="C33" s="4"/>
      <c r="D33" s="5"/>
      <c r="E33" s="6"/>
      <c r="F33" s="6"/>
      <c r="G33" s="6"/>
      <c r="H33" s="6"/>
      <c r="I33" s="6"/>
      <c r="J33" s="1"/>
      <c r="K33" s="8"/>
      <c r="L33" s="25" t="s">
        <v>14</v>
      </c>
      <c r="M33" s="26"/>
      <c r="N33" s="27" t="s">
        <v>12</v>
      </c>
      <c r="O33" s="70" t="s">
        <v>24</v>
      </c>
      <c r="P33" s="24"/>
    </row>
    <row r="34" spans="2:16" ht="12.75">
      <c r="B34" s="61"/>
      <c r="C34" s="4"/>
      <c r="D34" s="5"/>
      <c r="E34" s="6"/>
      <c r="F34" s="6"/>
      <c r="G34" s="6"/>
      <c r="H34" s="61"/>
      <c r="I34" s="6"/>
      <c r="J34" s="61"/>
      <c r="K34" s="9" t="s">
        <v>15</v>
      </c>
      <c r="L34" s="71">
        <f>SUM(L22:L31)</f>
        <v>0</v>
      </c>
      <c r="M34" s="30"/>
      <c r="N34" s="71">
        <f>SUM(N22:N31)</f>
        <v>0</v>
      </c>
      <c r="O34" s="71">
        <f>SUM(O22:O31)</f>
        <v>0</v>
      </c>
      <c r="P34" s="24"/>
    </row>
    <row r="35" spans="2:16" ht="6" customHeight="1">
      <c r="B35" s="61"/>
      <c r="C35" s="61"/>
      <c r="D35" s="1"/>
      <c r="E35" s="1"/>
      <c r="F35" s="1"/>
      <c r="G35" s="1"/>
      <c r="H35" s="61"/>
      <c r="I35" s="1"/>
      <c r="J35" s="61"/>
      <c r="K35" s="1"/>
      <c r="L35" s="8"/>
      <c r="M35" s="1"/>
      <c r="N35" s="1"/>
      <c r="O35" s="1"/>
      <c r="P35" s="24"/>
    </row>
    <row r="36" spans="2:19" ht="12.75">
      <c r="B36" s="61"/>
      <c r="C36" s="37" t="s">
        <v>16</v>
      </c>
      <c r="D36" s="1"/>
      <c r="E36" s="1"/>
      <c r="F36" s="1"/>
      <c r="G36" s="1"/>
      <c r="H36" s="61"/>
      <c r="I36" s="1"/>
      <c r="J36" s="61"/>
      <c r="K36" s="10" t="s">
        <v>17</v>
      </c>
      <c r="L36" s="28">
        <f>IF(Q36&gt;0,Q36,"")</f>
      </c>
      <c r="M36" s="16">
        <v>0.22</v>
      </c>
      <c r="N36" s="28">
        <f>IF(S36&gt;0,S36,"")</f>
      </c>
      <c r="O36" s="28">
        <f>IF(Q36&gt;0,L36+N36,"")</f>
      </c>
      <c r="P36" s="24"/>
      <c r="Q36" s="47">
        <f>SUMIF(M22:M31,22,L22:L31)</f>
        <v>0</v>
      </c>
      <c r="S36" s="47">
        <f>SUMIF(M22:M31,22,N22:N31)</f>
        <v>0</v>
      </c>
    </row>
    <row r="37" spans="2:19" ht="12.75">
      <c r="B37" s="61"/>
      <c r="C37" s="133" t="str">
        <f>slownie_zlote(O34)</f>
        <v>    </v>
      </c>
      <c r="D37" s="134"/>
      <c r="E37" s="134"/>
      <c r="F37" s="134"/>
      <c r="G37" s="134"/>
      <c r="H37" s="134"/>
      <c r="I37" s="11"/>
      <c r="J37" s="1"/>
      <c r="K37" s="61"/>
      <c r="L37" s="28">
        <f>IF(Q37&gt;0,Q37,"")</f>
      </c>
      <c r="M37" s="16">
        <v>0.07</v>
      </c>
      <c r="N37" s="28">
        <f>IF(S37&gt;0,S37,"")</f>
      </c>
      <c r="O37" s="28">
        <f>IF(Q37&gt;0,L37+N37,"")</f>
      </c>
      <c r="P37" s="24"/>
      <c r="Q37" s="47">
        <f>SUMIF(M22:M31,7,L22:L31)</f>
        <v>0</v>
      </c>
      <c r="S37" s="47">
        <f>SUMIF(M22:M31,7,N22:N31)</f>
        <v>0</v>
      </c>
    </row>
    <row r="38" spans="2:19" ht="12.75">
      <c r="B38" s="61"/>
      <c r="C38" s="135"/>
      <c r="D38" s="135"/>
      <c r="E38" s="135"/>
      <c r="F38" s="135"/>
      <c r="G38" s="135"/>
      <c r="H38" s="135"/>
      <c r="I38" s="1"/>
      <c r="J38" s="1"/>
      <c r="K38" s="61"/>
      <c r="L38" s="28">
        <f>IF(Q38&gt;0,Q38,"")</f>
      </c>
      <c r="M38" s="16">
        <v>0</v>
      </c>
      <c r="N38" s="28">
        <f>IF(Q38&gt;0,S38,"")</f>
      </c>
      <c r="O38" s="28">
        <f>IF(Q38&gt;0,L38+N38,"")</f>
      </c>
      <c r="P38" s="24"/>
      <c r="Q38" s="47">
        <f>SUMIF(M22:M31,0,L22:L31)</f>
        <v>0</v>
      </c>
      <c r="S38" s="47">
        <f>SUMIF(M22:M31,0,N22:N31)</f>
        <v>0</v>
      </c>
    </row>
    <row r="39" spans="2:19" ht="12.75">
      <c r="B39" s="61"/>
      <c r="C39" s="12"/>
      <c r="D39" s="13"/>
      <c r="E39" s="14"/>
      <c r="F39" s="1"/>
      <c r="G39" s="1"/>
      <c r="H39" s="61"/>
      <c r="I39" s="1"/>
      <c r="J39" s="15"/>
      <c r="K39" s="61"/>
      <c r="L39" s="28">
        <f>IF(Q39&gt;0,Q39,"")</f>
      </c>
      <c r="M39" s="16" t="s">
        <v>32</v>
      </c>
      <c r="N39" s="28">
        <f>IF(Q39&gt;0,S39,"")</f>
      </c>
      <c r="O39" s="28">
        <f>IF(Q39&gt;0,L39+N39,"")</f>
      </c>
      <c r="P39" s="24"/>
      <c r="Q39" s="47">
        <f>SUMIF(Q22:Q31,TRUE,L22:L31)</f>
        <v>0</v>
      </c>
      <c r="S39" s="47">
        <f>SUMIF(Q22:Q31,TRUE,N22:N31)</f>
        <v>0</v>
      </c>
    </row>
    <row r="40" spans="2:19" ht="12.75">
      <c r="B40" s="61"/>
      <c r="C40" s="2" t="s">
        <v>39</v>
      </c>
      <c r="D40" s="1"/>
      <c r="E40" s="1"/>
      <c r="F40" s="1"/>
      <c r="G40" s="1"/>
      <c r="H40" s="61"/>
      <c r="I40" s="61" t="s">
        <v>37</v>
      </c>
      <c r="J40" s="1"/>
      <c r="K40" s="1"/>
      <c r="L40" s="1"/>
      <c r="M40" s="1"/>
      <c r="N40" s="1"/>
      <c r="O40" s="61"/>
      <c r="P40" s="24"/>
      <c r="Q40" s="47"/>
      <c r="S40" s="47"/>
    </row>
    <row r="41" spans="2:16" ht="12.75">
      <c r="B41" s="61"/>
      <c r="C41" s="2" t="s">
        <v>40</v>
      </c>
      <c r="D41" s="1"/>
      <c r="E41" s="1"/>
      <c r="F41" s="1"/>
      <c r="G41" s="15"/>
      <c r="H41" s="59"/>
      <c r="I41" s="146" t="s">
        <v>44</v>
      </c>
      <c r="J41" s="147"/>
      <c r="K41" s="147"/>
      <c r="L41" s="150"/>
      <c r="M41" s="150"/>
      <c r="N41" s="150"/>
      <c r="O41" s="151"/>
      <c r="P41" s="24"/>
    </row>
    <row r="42" spans="2:16" ht="15.75">
      <c r="B42" s="66"/>
      <c r="C42" s="130"/>
      <c r="D42" s="131"/>
      <c r="E42" s="131"/>
      <c r="F42" s="131"/>
      <c r="G42" s="131"/>
      <c r="H42" s="132"/>
      <c r="I42" s="148"/>
      <c r="J42" s="149"/>
      <c r="K42" s="149"/>
      <c r="L42" s="152"/>
      <c r="M42" s="152"/>
      <c r="N42" s="152"/>
      <c r="O42" s="153"/>
      <c r="P42" s="24"/>
    </row>
    <row r="43" spans="2:16" ht="12.75">
      <c r="B43" s="66"/>
      <c r="C43" s="11"/>
      <c r="D43" s="11"/>
      <c r="E43" s="36"/>
      <c r="F43" s="72"/>
      <c r="G43" s="1"/>
      <c r="H43" s="29"/>
      <c r="I43" s="140"/>
      <c r="J43" s="141"/>
      <c r="K43" s="141"/>
      <c r="L43" s="141"/>
      <c r="M43" s="141"/>
      <c r="N43" s="141"/>
      <c r="O43" s="142"/>
      <c r="P43" s="24"/>
    </row>
    <row r="44" spans="2:16" ht="12.75">
      <c r="B44" s="66"/>
      <c r="C44" s="11"/>
      <c r="D44" s="11"/>
      <c r="E44" s="36"/>
      <c r="F44" s="72"/>
      <c r="G44" s="1"/>
      <c r="H44" s="29"/>
      <c r="I44" s="140"/>
      <c r="J44" s="141"/>
      <c r="K44" s="141"/>
      <c r="L44" s="141"/>
      <c r="M44" s="141"/>
      <c r="N44" s="141"/>
      <c r="O44" s="142"/>
      <c r="P44" s="24"/>
    </row>
    <row r="45" spans="2:16" ht="12.75">
      <c r="B45" s="66"/>
      <c r="C45" s="1"/>
      <c r="D45" s="1"/>
      <c r="E45" s="1"/>
      <c r="F45" s="1"/>
      <c r="G45" s="1"/>
      <c r="H45" s="29"/>
      <c r="I45" s="140"/>
      <c r="J45" s="141"/>
      <c r="K45" s="141"/>
      <c r="L45" s="141"/>
      <c r="M45" s="141"/>
      <c r="N45" s="141"/>
      <c r="O45" s="142"/>
      <c r="P45" s="24"/>
    </row>
    <row r="46" spans="2:16" ht="12.75">
      <c r="B46" s="66"/>
      <c r="C46" s="1"/>
      <c r="D46" s="1"/>
      <c r="E46" s="1" t="s">
        <v>25</v>
      </c>
      <c r="F46" s="1"/>
      <c r="G46" s="1"/>
      <c r="H46" s="6"/>
      <c r="I46" s="140"/>
      <c r="J46" s="141"/>
      <c r="K46" s="141"/>
      <c r="L46" s="141"/>
      <c r="M46" s="141"/>
      <c r="N46" s="141"/>
      <c r="O46" s="142"/>
      <c r="P46" s="24"/>
    </row>
    <row r="47" spans="2:16" ht="12.75">
      <c r="B47" s="66"/>
      <c r="C47" s="1"/>
      <c r="D47" s="1"/>
      <c r="E47" s="1"/>
      <c r="F47" s="1"/>
      <c r="G47" s="1"/>
      <c r="H47" s="6"/>
      <c r="I47" s="140"/>
      <c r="J47" s="141"/>
      <c r="K47" s="141"/>
      <c r="L47" s="141"/>
      <c r="M47" s="141"/>
      <c r="N47" s="141"/>
      <c r="O47" s="142"/>
      <c r="P47" s="24"/>
    </row>
    <row r="48" spans="2:16" ht="12.75">
      <c r="B48" s="66"/>
      <c r="C48" s="128" t="s">
        <v>20</v>
      </c>
      <c r="D48" s="129"/>
      <c r="E48" s="17"/>
      <c r="F48" s="128" t="s">
        <v>18</v>
      </c>
      <c r="G48" s="129"/>
      <c r="H48" s="17"/>
      <c r="I48" s="140"/>
      <c r="J48" s="141"/>
      <c r="K48" s="141"/>
      <c r="L48" s="141"/>
      <c r="M48" s="141"/>
      <c r="N48" s="141"/>
      <c r="O48" s="142"/>
      <c r="P48" s="24"/>
    </row>
    <row r="49" spans="2:16" ht="12.75">
      <c r="B49" s="66"/>
      <c r="C49" s="128" t="s">
        <v>22</v>
      </c>
      <c r="D49" s="129"/>
      <c r="E49" s="17"/>
      <c r="F49" s="128" t="s">
        <v>21</v>
      </c>
      <c r="G49" s="129"/>
      <c r="H49" s="17"/>
      <c r="I49" s="140"/>
      <c r="J49" s="141"/>
      <c r="K49" s="141"/>
      <c r="L49" s="141"/>
      <c r="M49" s="141"/>
      <c r="N49" s="141"/>
      <c r="O49" s="142"/>
      <c r="P49" s="24"/>
    </row>
    <row r="50" spans="2:16" ht="12.75">
      <c r="B50" s="66"/>
      <c r="C50" s="1"/>
      <c r="D50" s="1"/>
      <c r="E50" s="18"/>
      <c r="F50" s="18"/>
      <c r="G50" s="18"/>
      <c r="H50" s="18"/>
      <c r="I50" s="143"/>
      <c r="J50" s="144"/>
      <c r="K50" s="144"/>
      <c r="L50" s="144"/>
      <c r="M50" s="144"/>
      <c r="N50" s="144"/>
      <c r="O50" s="145"/>
      <c r="P50" s="24"/>
    </row>
    <row r="51" spans="2:16" ht="12.75">
      <c r="B51" s="6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61"/>
      <c r="P51" s="24"/>
    </row>
  </sheetData>
  <sheetProtection password="DE7B" sheet="1" objects="1" scenarios="1" selectLockedCells="1"/>
  <mergeCells count="41">
    <mergeCell ref="I43:O50"/>
    <mergeCell ref="J20:J21"/>
    <mergeCell ref="I41:K42"/>
    <mergeCell ref="L41:O42"/>
    <mergeCell ref="M5:N5"/>
    <mergeCell ref="K16:N16"/>
    <mergeCell ref="I15:J15"/>
    <mergeCell ref="M6:N6"/>
    <mergeCell ref="C37:H38"/>
    <mergeCell ref="C25:G25"/>
    <mergeCell ref="C26:G26"/>
    <mergeCell ref="C27:G27"/>
    <mergeCell ref="U12:U24"/>
    <mergeCell ref="K3:L3"/>
    <mergeCell ref="C31:G31"/>
    <mergeCell ref="C30:G30"/>
    <mergeCell ref="C29:G29"/>
    <mergeCell ref="C28:G28"/>
    <mergeCell ref="C24:G24"/>
    <mergeCell ref="C49:D49"/>
    <mergeCell ref="C48:D48"/>
    <mergeCell ref="F48:G48"/>
    <mergeCell ref="F49:G49"/>
    <mergeCell ref="C42:H42"/>
    <mergeCell ref="M7:N7"/>
    <mergeCell ref="M12:O12"/>
    <mergeCell ref="D15:G15"/>
    <mergeCell ref="K15:N15"/>
    <mergeCell ref="C22:G22"/>
    <mergeCell ref="C23:G23"/>
    <mergeCell ref="C20:G21"/>
    <mergeCell ref="H20:H21"/>
    <mergeCell ref="D5:H5"/>
    <mergeCell ref="D6:H6"/>
    <mergeCell ref="D8:H8"/>
    <mergeCell ref="I20:I21"/>
    <mergeCell ref="I18:J18"/>
    <mergeCell ref="G17:H17"/>
    <mergeCell ref="D18:G18"/>
    <mergeCell ref="G7:H7"/>
    <mergeCell ref="D16:G16"/>
  </mergeCells>
  <dataValidations count="9">
    <dataValidation errorStyle="warning" allowBlank="1" showErrorMessage="1" promptTitle="Ilość" errorTitle="Ilość" error="W tej komórce musisz podać liczbę" sqref="K22:L31"/>
    <dataValidation errorStyle="warning" allowBlank="1" showInputMessage="1" promptTitle="Notatki biurowe" prompt="Użyj tego bloku do wpowadzania informacji, dla których nie ma miejsca w tym zestawieniu. Wpisz je bezpośrednio do arkusza lub dopiero po wydrukowaniu." errorTitle="Office Use Only" sqref="I41 H43:H47"/>
    <dataValidation type="decimal" allowBlank="1" showErrorMessage="1" promptTitle="Unit Price" errorTitle="Unit Price" error="You must enter a number into this cell." sqref="M33:M34">
      <formula1>0</formula1>
      <formula2>1000000000</formula2>
    </dataValidation>
    <dataValidation errorStyle="warning" type="textLength" allowBlank="1" showErrorMessage="1" promptTitle="Tax" errorTitle="Tax" error="The shaded cells contain formulas and are automatically calculated by Excel. DO NOT enter any information into them." sqref="M37:M39">
      <formula1>0</formula1>
      <formula2>0</formula2>
    </dataValidation>
    <dataValidation errorStyle="warning" type="textLength" allowBlank="1" showErrorMessage="1" promptTitle="Subtotal" errorTitle="Subtotal" error="The shaded cells contain formulas and are automatically calculated by Excel. DO NOT enter any information into them." sqref="L35">
      <formula1>0</formula1>
      <formula2>0</formula2>
    </dataValidation>
    <dataValidation type="textLength" allowBlank="1" showErrorMessage="1" promptTitle="Shaded Cells" errorTitle="Shaded Cells" error="The shaded cells contain formulas and are automatically calculated by Excel. DO NOT enter any information into them." sqref="L33">
      <formula1>0</formula1>
      <formula2>0</formula2>
    </dataValidation>
    <dataValidation type="textLength" allowBlank="1" showErrorMessage="1" promptTitle="Zacieniowane komórki" errorTitle="Zacieniowane komórki" error="Zacieniowane komórki zawierają formuły i są automatycznie przeliczane przez program Excel. NIE WPROWADZAJ tutaj żadnych informacji." sqref="N34:O34 L34">
      <formula1>0</formula1>
      <formula2>0</formula2>
    </dataValidation>
    <dataValidation allowBlank="1" showErrorMessage="1" sqref="M17 F7 F17"/>
    <dataValidation errorStyle="warning" type="whole" allowBlank="1" showErrorMessage="1" promptTitle="Quantity" errorTitle="Quantity" error="You must enter a number in this cell." sqref="C33:C34">
      <formula1>0</formula1>
      <formula2>1000000000</formula2>
    </dataValidation>
  </dataValidations>
  <printOptions horizontalCentered="1"/>
  <pageMargins left="0.7874015748031497" right="0.7874015748031497" top="0.77" bottom="0.984251968503937" header="0.5118110236220472" footer="0.5118110236220472"/>
  <pageSetup fitToHeight="1" fitToWidth="1" horizontalDpi="1200" verticalDpi="1200" orientation="portrait" paperSize="9" scale="60" r:id="rId4"/>
  <headerFooter alignWithMargins="0">
    <oddFooter>&amp;RMOW NFZ - FV (1)</oddFooter>
  </headerFooter>
  <ignoredErrors>
    <ignoredError sqref="D18" numberStoredAsText="1"/>
    <ignoredError sqref="H22:H31 M22:M31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jedryczkaa</dc:creator>
  <cp:keywords/>
  <dc:description/>
  <cp:lastModifiedBy>WasalaT</cp:lastModifiedBy>
  <cp:lastPrinted>2008-05-16T07:47:47Z</cp:lastPrinted>
  <dcterms:created xsi:type="dcterms:W3CDTF">2004-09-16T08:23:14Z</dcterms:created>
  <dcterms:modified xsi:type="dcterms:W3CDTF">2009-03-27T07:04:20Z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