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6SCLUSTERFS\documents\iwona.krzywda\Desktop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Małopolski!$A$1:$C$73</definedName>
  </definedNames>
  <calcPr calcId="162913"/>
</workbook>
</file>

<file path=xl/calcChain.xml><?xml version="1.0" encoding="utf-8"?>
<calcChain xmlns="http://schemas.openxmlformats.org/spreadsheetml/2006/main">
  <c r="C25" i="1" l="1"/>
  <c r="C46" i="1" s="1"/>
  <c r="C68" i="1" l="1"/>
  <c r="C50" i="1"/>
  <c r="C60" i="1"/>
  <c r="C47" i="1" l="1"/>
  <c r="C5" i="1"/>
</calcChain>
</file>

<file path=xl/sharedStrings.xml><?xml version="1.0" encoding="utf-8"?>
<sst xmlns="http://schemas.openxmlformats.org/spreadsheetml/2006/main" count="143" uniqueCount="143">
  <si>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</si>
  <si>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</si>
  <si>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</si>
  <si>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</si>
  <si>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</si>
  <si>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</si>
  <si>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</si>
  <si>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</si>
  <si>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</si>
  <si>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</si>
  <si>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</si>
  <si>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</si>
  <si>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</si>
  <si>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</si>
  <si>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</si>
  <si>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</si>
  <si>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</si>
  <si>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</si>
  <si>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</si>
  <si>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</si>
  <si>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</si>
  <si>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</si>
  <si>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</si>
  <si>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</si>
  <si>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</si>
  <si>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</si>
  <si>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</si>
  <si>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</si>
  <si>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</si>
  <si>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</si>
  <si>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</si>
  <si>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</si>
  <si>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</si>
  <si>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</si>
  <si>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</si>
  <si>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</si>
  <si>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</si>
  <si>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</si>
  <si>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</si>
  <si>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</si>
  <si>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</si>
  <si>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</si>
  <si>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</si>
  <si>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</si>
  <si>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</si>
  <si>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</si>
  <si>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</si>
  <si>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</si>
  <si>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</si>
  <si>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</si>
  <si>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</si>
  <si>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</si>
  <si>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</si>
  <si>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</si>
  <si>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</si>
  <si>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</si>
  <si>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</si>
  <si>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</si>
  <si>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</si>
  <si>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</si>
  <si>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</si>
  <si>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</si>
  <si>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</si>
  <si>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</si>
  <si>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</si>
  <si>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</si>
  <si>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</si>
  <si>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</si>
  <si>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</si>
  <si>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</si>
  <si>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</si>
  <si>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</si>
  <si>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</si>
  <si>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</si>
  <si>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</si>
  <si>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</si>
  <si>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</si>
  <si>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</si>
  <si>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</si>
  <si>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</si>
  <si>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</si>
  <si>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</si>
  <si>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</si>
  <si>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</si>
  <si>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</si>
  <si>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</si>
  <si>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</si>
  <si>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</si>
  <si>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</si>
  <si>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</si>
  <si>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</si>
  <si>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</si>
  <si>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</si>
  <si>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</si>
  <si>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</si>
  <si>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</si>
  <si>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</si>
  <si>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</si>
  <si>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</si>
  <si>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</si>
  <si>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</si>
  <si>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</si>
  <si>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</si>
  <si>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</si>
  <si>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F1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</si>
  <si>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</si>
  <si>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</si>
  <si>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</si>
  <si>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</si>
  <si>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</si>
  <si>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</si>
  <si>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</si>
  <si>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</si>
  <si>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</si>
  <si>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programy lekowe, w tym: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</si>
  <si>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</si>
  <si>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</si>
  <si>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</si>
  <si>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</si>
  <si>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</si>
  <si>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</si>
  <si>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</si>
  <si>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</si>
  <si>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</si>
  <si>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</si>
  <si>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</si>
  <si>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</si>
  <si>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</si>
  <si>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ratunkowy dostęp do technologii lekowej</t>
  </si>
  <si>
    <t>zaopatrzenie w wyroby medyczne oraz ich naprawa, o których mowa w ustawie z dnia 12 maja 2011 r. o refundacji leków, środków spożywczych specjalnego przeznaczenia żywieniowego oraz wyrobów medycznych</t>
  </si>
  <si>
    <t>koszty zadania, o którym mowa w art. 97 ust. 3 pkt 2g ustawy</t>
  </si>
  <si>
    <t>koszty świadczeń opieki zdrowotnej w ramach programów pilotażowych, o których mowa w art. 48e ustawy, w tym:</t>
  </si>
  <si>
    <t>Koszty finansowania leku, środka spożywczego specjalnego przeznaczenia żywieniowego oraz wyrobu medycznego zgodnie z art. 43a ust. 3 ustawy</t>
  </si>
  <si>
    <t>B8</t>
  </si>
  <si>
    <t>B9</t>
  </si>
  <si>
    <t xml:space="preserve">Koszty zadania o którym mowa w art. 97 ust. 3 pkt 16 ustawy </t>
  </si>
  <si>
    <t xml:space="preserve">Koszty zadania o którym mowa w art. 97 ust. 3 pkt 17 ustawy </t>
  </si>
  <si>
    <t>składki na Fundusz Pracy oraz Fundusz Solidarnościowy</t>
  </si>
  <si>
    <t>wydanie i utrzymanie kart ubezpieczenia</t>
  </si>
  <si>
    <t>wpłaty na Państwowy Fundusz Rehabilitacji Osób Niepełnosprawnych</t>
  </si>
  <si>
    <t>Plan finansowy na 2023 rok</t>
  </si>
  <si>
    <t>Pozostałe koszty (F1+...+F4)</t>
  </si>
  <si>
    <t xml:space="preserve">Plan finansowy Małopolskiego Oddziału Wojewódzkiego Narodowego Funduszu Zdrowia  na 2023 rok                                                                                                                                                 Zarządzenie nr 177/2022/DEF Prezesa Narodowego Funduszu Zdrowia z dnia 30.12.2022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</si>
</sst>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22"/>
      <name val="Times New Roman"/>
      <family val="1"/>
    </font>
    <font>
      <sz val="2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5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 applyProtection="1">
      <alignment horizontal="center" vertical="center" wrapText="1"/>
    </xf>
    <xf numFmtId="0" fontId="16" fillId="3" borderId="1" xfId="3" applyFont="1" applyFill="1" applyBorder="1" applyAlignment="1" applyProtection="1">
      <alignment horizontal="left" vertical="center" wrapText="1" indent="1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4" fillId="5" borderId="1" xfId="4" applyFont="1" applyFill="1" applyBorder="1" applyAlignment="1" applyProtection="1">
      <alignment horizontal="left" vertical="center" wrapText="1" indent="2"/>
    </xf>
    <xf numFmtId="0" fontId="14" fillId="0" borderId="1" xfId="4" applyFont="1" applyFill="1" applyBorder="1" applyAlignment="1" applyProtection="1">
      <alignment horizontal="left" vertical="center" wrapText="1" indent="3"/>
    </xf>
    <xf numFmtId="0" fontId="14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8" fillId="0" borderId="1" xfId="0" applyNumberFormat="1" applyFont="1" applyFill="1" applyBorder="1" applyAlignment="1" applyProtection="1">
      <alignment vertical="center"/>
      <protection locked="0"/>
    </xf>
    <xf numFmtId="3" fontId="18" fillId="0" borderId="1" xfId="0" applyNumberFormat="1" applyFont="1" applyFill="1" applyBorder="1" applyAlignment="1" applyProtection="1">
      <alignment vertical="center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3" fillId="0" borderId="1" xfId="3" applyFont="1" applyFill="1" applyBorder="1" applyAlignment="1" applyProtection="1">
      <alignment horizontal="left" vertical="center" wrapText="1" indent="3"/>
    </xf>
    <xf numFmtId="0" fontId="13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0" fillId="0" borderId="1" xfId="0" applyNumberFormat="1" applyFont="1" applyFill="1" applyBorder="1" applyAlignment="1" applyProtection="1">
      <alignment vertical="center"/>
      <protection locked="0"/>
    </xf>
    <xf numFmtId="3" fontId="20" fillId="5" borderId="1" xfId="0" applyNumberFormat="1" applyFont="1" applyFill="1" applyBorder="1" applyAlignment="1" applyProtection="1">
      <alignment vertical="center"/>
    </xf>
    <xf numFmtId="3" fontId="20" fillId="0" borderId="1" xfId="0" applyNumberFormat="1" applyFont="1" applyFill="1" applyBorder="1" applyAlignment="1" applyProtection="1">
      <alignment vertical="center"/>
    </xf>
    <xf numFmtId="0" fontId="22" fillId="0" borderId="1" xfId="3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wrapText="1"/>
    </xf>
    <xf numFmtId="0" fontId="23" fillId="5" borderId="1" xfId="3" applyFont="1" applyFill="1" applyBorder="1" applyAlignment="1" applyProtection="1">
      <alignment horizontal="center" vertical="center" wrapText="1"/>
    </xf>
    <xf numFmtId="0" fontId="24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0" fontId="23" fillId="6" borderId="1" xfId="3" applyFont="1" applyFill="1" applyBorder="1" applyAlignment="1" applyProtection="1">
      <alignment horizontal="center" vertical="center" wrapText="1"/>
    </xf>
    <xf numFmtId="0" fontId="21" fillId="6" borderId="1" xfId="3" applyFont="1" applyFill="1" applyBorder="1" applyAlignment="1" applyProtection="1">
      <alignment horizontal="left" vertical="center" wrapText="1" indent="2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3" fillId="6" borderId="1" xfId="3" applyFont="1" applyFill="1" applyBorder="1" applyAlignment="1" applyProtection="1">
      <alignment horizontal="left" vertical="center" wrapText="1" indent="3"/>
    </xf>
    <xf numFmtId="3" fontId="25" fillId="6" borderId="0" xfId="0" applyNumberFormat="1" applyFont="1" applyFill="1" applyAlignment="1" applyProtection="1">
      <alignment vertical="center"/>
      <protection locked="0"/>
    </xf>
    <xf numFmtId="0" fontId="20" fillId="6" borderId="0" xfId="0" applyFont="1" applyFill="1" applyAlignment="1" applyProtection="1">
      <alignment vertical="center"/>
      <protection locked="0"/>
    </xf>
    <xf numFmtId="0" fontId="25" fillId="6" borderId="0" xfId="0" applyFont="1" applyFill="1" applyAlignment="1" applyProtection="1">
      <alignment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6" fillId="6" borderId="0" xfId="0" applyFont="1" applyFill="1" applyAlignment="1" applyProtection="1">
      <alignment vertical="center"/>
      <protection locked="0"/>
    </xf>
    <xf numFmtId="3" fontId="26" fillId="6" borderId="0" xfId="0" applyNumberFormat="1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view="pageBreakPreview" zoomScale="55" zoomScaleNormal="55" zoomScaleSheetLayoutView="55" workbookViewId="0">
      <selection activeCell="K14" sqref="K14"/>
    </sheetView>
  </sheetViews>
  <sheetFormatPr defaultRowHeight="27.75" x14ac:dyDescent="0.25"/>
  <cols>
    <col min="1" max="1" width="15.140625" style="21" customWidth="1"/>
    <col min="2" max="2" width="181.85546875" style="4" customWidth="1"/>
    <col min="3" max="3" width="30.85546875" style="4" customWidth="1"/>
    <col min="4" max="4" width="19.42578125" style="58" customWidth="1"/>
    <col min="5" max="5" width="17.7109375" style="14" customWidth="1"/>
    <col min="6" max="79" width="9.140625" style="14"/>
    <col min="80" max="16384" width="9.140625" style="4"/>
  </cols>
  <sheetData>
    <row r="1" spans="1:79" s="1" customFormat="1" ht="78.75" customHeight="1" x14ac:dyDescent="0.25">
      <c r="A1" s="63" t="s">
        <v>142</v>
      </c>
      <c r="B1" s="63"/>
      <c r="C1" s="63"/>
      <c r="D1" s="57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0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140</v>
      </c>
      <c r="D3" s="59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18">
        <v>1</v>
      </c>
      <c r="B4" s="41">
        <v>2</v>
      </c>
      <c r="C4" s="18">
        <v>3</v>
      </c>
      <c r="D4" s="5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4" t="s">
        <v>3</v>
      </c>
      <c r="B5" s="33" t="s">
        <v>119</v>
      </c>
      <c r="C5" s="9">
        <f>C6+C7+C8+C15+C16+C17+C18+C19+C20+C21+C22+C23+C24+C25+C29+C30+C32+C33+C34+C35+C36</f>
        <v>8915599</v>
      </c>
      <c r="D5" s="62"/>
      <c r="E5" s="62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48" t="s">
        <v>4</v>
      </c>
      <c r="B6" s="35" t="s">
        <v>5</v>
      </c>
      <c r="C6" s="42">
        <v>1339200</v>
      </c>
      <c r="D6" s="56"/>
    </row>
    <row r="7" spans="1:79" ht="31.5" customHeight="1" x14ac:dyDescent="0.25">
      <c r="A7" s="48" t="s">
        <v>6</v>
      </c>
      <c r="B7" s="35" t="s">
        <v>7</v>
      </c>
      <c r="C7" s="42">
        <v>908531</v>
      </c>
      <c r="D7" s="56"/>
    </row>
    <row r="8" spans="1:79" ht="31.5" customHeight="1" x14ac:dyDescent="0.25">
      <c r="A8" s="48" t="s">
        <v>8</v>
      </c>
      <c r="B8" s="35" t="s">
        <v>9</v>
      </c>
      <c r="C8" s="42">
        <v>3482743</v>
      </c>
      <c r="D8" s="56"/>
    </row>
    <row r="9" spans="1:79" ht="31.5" customHeight="1" x14ac:dyDescent="0.25">
      <c r="A9" s="49" t="s">
        <v>10</v>
      </c>
      <c r="B9" s="36" t="s">
        <v>114</v>
      </c>
      <c r="C9" s="42">
        <v>827215</v>
      </c>
      <c r="D9" s="56"/>
    </row>
    <row r="10" spans="1:79" ht="31.5" customHeight="1" x14ac:dyDescent="0.25">
      <c r="A10" s="49" t="s">
        <v>11</v>
      </c>
      <c r="B10" s="36" t="s">
        <v>12</v>
      </c>
      <c r="C10" s="42">
        <v>770222</v>
      </c>
      <c r="D10" s="56"/>
    </row>
    <row r="11" spans="1:79" ht="31.5" customHeight="1" x14ac:dyDescent="0.25">
      <c r="A11" s="49" t="s">
        <v>13</v>
      </c>
      <c r="B11" s="36" t="s">
        <v>14</v>
      </c>
      <c r="C11" s="42">
        <v>95268</v>
      </c>
      <c r="D11" s="56"/>
    </row>
    <row r="12" spans="1:79" ht="31.5" customHeight="1" x14ac:dyDescent="0.25">
      <c r="A12" s="49" t="s">
        <v>15</v>
      </c>
      <c r="B12" s="36" t="s">
        <v>16</v>
      </c>
      <c r="C12" s="42">
        <v>39269</v>
      </c>
      <c r="D12" s="56"/>
    </row>
    <row r="13" spans="1:79" ht="31.5" customHeight="1" x14ac:dyDescent="0.25">
      <c r="A13" s="54" t="s">
        <v>117</v>
      </c>
      <c r="B13" s="55" t="s">
        <v>128</v>
      </c>
      <c r="C13" s="53">
        <v>15217</v>
      </c>
      <c r="D13" s="56"/>
    </row>
    <row r="14" spans="1:79" ht="31.5" customHeight="1" x14ac:dyDescent="0.25">
      <c r="A14" s="54" t="s">
        <v>118</v>
      </c>
      <c r="B14" s="55" t="s">
        <v>120</v>
      </c>
      <c r="C14" s="53">
        <v>0</v>
      </c>
      <c r="D14" s="56"/>
    </row>
    <row r="15" spans="1:79" ht="31.5" customHeight="1" x14ac:dyDescent="0.25">
      <c r="A15" s="48" t="s">
        <v>17</v>
      </c>
      <c r="B15" s="35" t="s">
        <v>18</v>
      </c>
      <c r="C15" s="42">
        <v>541340</v>
      </c>
      <c r="D15" s="56"/>
    </row>
    <row r="16" spans="1:79" ht="31.5" customHeight="1" x14ac:dyDescent="0.25">
      <c r="A16" s="48" t="s">
        <v>19</v>
      </c>
      <c r="B16" s="35" t="s">
        <v>20</v>
      </c>
      <c r="C16" s="42">
        <v>517314</v>
      </c>
      <c r="D16" s="56"/>
    </row>
    <row r="17" spans="1:4" ht="31.5" customHeight="1" x14ac:dyDescent="0.25">
      <c r="A17" s="48" t="s">
        <v>21</v>
      </c>
      <c r="B17" s="35" t="s">
        <v>22</v>
      </c>
      <c r="C17" s="42">
        <v>351066</v>
      </c>
      <c r="D17" s="56"/>
    </row>
    <row r="18" spans="1:4" ht="31.5" customHeight="1" x14ac:dyDescent="0.25">
      <c r="A18" s="48" t="s">
        <v>23</v>
      </c>
      <c r="B18" s="35" t="s">
        <v>24</v>
      </c>
      <c r="C18" s="42">
        <v>112578</v>
      </c>
      <c r="D18" s="56"/>
    </row>
    <row r="19" spans="1:4" ht="31.5" customHeight="1" x14ac:dyDescent="0.25">
      <c r="A19" s="48" t="s">
        <v>25</v>
      </c>
      <c r="B19" s="35" t="s">
        <v>26</v>
      </c>
      <c r="C19" s="42">
        <v>293505</v>
      </c>
      <c r="D19" s="56"/>
    </row>
    <row r="20" spans="1:4" ht="31.5" customHeight="1" x14ac:dyDescent="0.25">
      <c r="A20" s="48" t="s">
        <v>27</v>
      </c>
      <c r="B20" s="35" t="s">
        <v>28</v>
      </c>
      <c r="C20" s="42">
        <v>0</v>
      </c>
      <c r="D20" s="56"/>
    </row>
    <row r="21" spans="1:4" ht="31.5" customHeight="1" x14ac:dyDescent="0.25">
      <c r="A21" s="48" t="s">
        <v>29</v>
      </c>
      <c r="B21" s="35" t="s">
        <v>30</v>
      </c>
      <c r="C21" s="42">
        <v>10750</v>
      </c>
      <c r="D21" s="56"/>
    </row>
    <row r="22" spans="1:4" ht="31.5" customHeight="1" x14ac:dyDescent="0.25">
      <c r="A22" s="48" t="s">
        <v>31</v>
      </c>
      <c r="B22" s="35" t="s">
        <v>32</v>
      </c>
      <c r="C22" s="42">
        <v>31535</v>
      </c>
      <c r="D22" s="56"/>
    </row>
    <row r="23" spans="1:4" ht="31.5" customHeight="1" x14ac:dyDescent="0.25">
      <c r="A23" s="48" t="s">
        <v>33</v>
      </c>
      <c r="B23" s="35" t="s">
        <v>34</v>
      </c>
      <c r="C23" s="42">
        <v>309784</v>
      </c>
      <c r="D23" s="56"/>
    </row>
    <row r="24" spans="1:4" ht="57.75" customHeight="1" x14ac:dyDescent="0.25">
      <c r="A24" s="48" t="s">
        <v>35</v>
      </c>
      <c r="B24" s="37" t="s">
        <v>129</v>
      </c>
      <c r="C24" s="42">
        <v>138000</v>
      </c>
      <c r="D24" s="56"/>
    </row>
    <row r="25" spans="1:4" ht="31.5" customHeight="1" x14ac:dyDescent="0.25">
      <c r="A25" s="50" t="s">
        <v>36</v>
      </c>
      <c r="B25" s="38" t="s">
        <v>37</v>
      </c>
      <c r="C25" s="43">
        <f>C26+C27+C28</f>
        <v>444359</v>
      </c>
      <c r="D25" s="56"/>
    </row>
    <row r="26" spans="1:4" ht="51" customHeight="1" x14ac:dyDescent="0.25">
      <c r="A26" s="48" t="s">
        <v>38</v>
      </c>
      <c r="B26" s="36" t="s">
        <v>39</v>
      </c>
      <c r="C26" s="42">
        <v>440359</v>
      </c>
      <c r="D26" s="56"/>
    </row>
    <row r="27" spans="1:4" ht="29.25" customHeight="1" x14ac:dyDescent="0.25">
      <c r="A27" s="48" t="s">
        <v>40</v>
      </c>
      <c r="B27" s="36" t="s">
        <v>41</v>
      </c>
      <c r="C27" s="42">
        <v>3000</v>
      </c>
      <c r="D27" s="56"/>
    </row>
    <row r="28" spans="1:4" ht="49.5" customHeight="1" x14ac:dyDescent="0.25">
      <c r="A28" s="48" t="s">
        <v>42</v>
      </c>
      <c r="B28" s="36" t="s">
        <v>43</v>
      </c>
      <c r="C28" s="42">
        <v>1000</v>
      </c>
      <c r="D28" s="56"/>
    </row>
    <row r="29" spans="1:4" ht="29.25" customHeight="1" x14ac:dyDescent="0.25">
      <c r="A29" s="46" t="s">
        <v>44</v>
      </c>
      <c r="B29" s="39" t="s">
        <v>45</v>
      </c>
      <c r="C29" s="42">
        <v>0</v>
      </c>
      <c r="D29" s="56"/>
    </row>
    <row r="30" spans="1:4" ht="29.25" customHeight="1" x14ac:dyDescent="0.25">
      <c r="A30" s="46" t="s">
        <v>46</v>
      </c>
      <c r="B30" s="40" t="s">
        <v>47</v>
      </c>
      <c r="C30" s="42">
        <v>385641</v>
      </c>
      <c r="D30" s="56"/>
    </row>
    <row r="31" spans="1:4" ht="29.25" customHeight="1" x14ac:dyDescent="0.25">
      <c r="A31" s="48" t="s">
        <v>48</v>
      </c>
      <c r="B31" s="36" t="s">
        <v>49</v>
      </c>
      <c r="C31" s="42">
        <v>0</v>
      </c>
    </row>
    <row r="32" spans="1:4" ht="29.25" customHeight="1" x14ac:dyDescent="0.25">
      <c r="A32" s="46" t="s">
        <v>50</v>
      </c>
      <c r="B32" s="40" t="s">
        <v>51</v>
      </c>
      <c r="C32" s="42">
        <v>0</v>
      </c>
      <c r="D32" s="56"/>
    </row>
    <row r="33" spans="1:79" ht="29.25" customHeight="1" x14ac:dyDescent="0.25">
      <c r="A33" s="46" t="s">
        <v>52</v>
      </c>
      <c r="B33" s="40" t="s">
        <v>53</v>
      </c>
      <c r="C33" s="42">
        <v>46373</v>
      </c>
      <c r="D33" s="56"/>
    </row>
    <row r="34" spans="1:79" ht="31.5" customHeight="1" x14ac:dyDescent="0.25">
      <c r="A34" s="46" t="s">
        <v>54</v>
      </c>
      <c r="B34" s="40" t="s">
        <v>130</v>
      </c>
      <c r="C34" s="42">
        <v>0</v>
      </c>
    </row>
    <row r="35" spans="1:79" ht="29.25" customHeight="1" x14ac:dyDescent="0.25">
      <c r="A35" s="46" t="s">
        <v>55</v>
      </c>
      <c r="B35" s="40" t="s">
        <v>56</v>
      </c>
      <c r="C35" s="42">
        <v>2880</v>
      </c>
      <c r="D35" s="56"/>
    </row>
    <row r="36" spans="1:79" ht="27" customHeight="1" x14ac:dyDescent="0.25">
      <c r="A36" s="46" t="s">
        <v>113</v>
      </c>
      <c r="B36" s="40" t="s">
        <v>131</v>
      </c>
      <c r="C36" s="42">
        <v>0</v>
      </c>
    </row>
    <row r="37" spans="1:79" ht="27" customHeight="1" x14ac:dyDescent="0.25">
      <c r="A37" s="51" t="s">
        <v>123</v>
      </c>
      <c r="B37" s="52" t="s">
        <v>121</v>
      </c>
      <c r="C37" s="53">
        <v>0</v>
      </c>
    </row>
    <row r="38" spans="1:79" ht="27" customHeight="1" x14ac:dyDescent="0.25">
      <c r="A38" s="51" t="s">
        <v>122</v>
      </c>
      <c r="B38" s="52" t="s">
        <v>124</v>
      </c>
      <c r="C38" s="53">
        <v>0</v>
      </c>
    </row>
    <row r="39" spans="1:79" s="11" customFormat="1" ht="31.5" customHeight="1" x14ac:dyDescent="0.25">
      <c r="A39" s="19" t="s">
        <v>57</v>
      </c>
      <c r="B39" s="29" t="s">
        <v>58</v>
      </c>
      <c r="C39" s="30">
        <v>0</v>
      </c>
      <c r="D39" s="6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19" t="s">
        <v>59</v>
      </c>
      <c r="B40" s="29" t="s">
        <v>60</v>
      </c>
      <c r="C40" s="30">
        <v>0</v>
      </c>
      <c r="D40" s="61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19" t="s">
        <v>61</v>
      </c>
      <c r="B41" s="45" t="s">
        <v>132</v>
      </c>
      <c r="C41" s="30">
        <v>102784</v>
      </c>
      <c r="D41" s="61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19" t="s">
        <v>115</v>
      </c>
      <c r="B42" s="45" t="s">
        <v>116</v>
      </c>
      <c r="C42" s="30">
        <v>0</v>
      </c>
      <c r="D42" s="61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19" t="s">
        <v>125</v>
      </c>
      <c r="B43" s="45" t="s">
        <v>126</v>
      </c>
      <c r="C43" s="30">
        <v>2426</v>
      </c>
      <c r="D43" s="61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25.5" customHeight="1" x14ac:dyDescent="0.25">
      <c r="A44" s="19" t="s">
        <v>133</v>
      </c>
      <c r="B44" s="45" t="s">
        <v>135</v>
      </c>
      <c r="C44" s="30">
        <v>0</v>
      </c>
      <c r="D44" s="61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1" customFormat="1" ht="25.5" customHeight="1" x14ac:dyDescent="0.25">
      <c r="A45" s="19" t="s">
        <v>134</v>
      </c>
      <c r="B45" s="45" t="s">
        <v>136</v>
      </c>
      <c r="C45" s="30">
        <v>0</v>
      </c>
      <c r="D45" s="61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</row>
    <row r="46" spans="1:79" s="11" customFormat="1" ht="31.5" customHeight="1" x14ac:dyDescent="0.25">
      <c r="A46" s="19" t="s">
        <v>62</v>
      </c>
      <c r="B46" s="29" t="s">
        <v>127</v>
      </c>
      <c r="C46" s="31">
        <f>C10+C12+C25+C31+C43+C41+C13</f>
        <v>1374277</v>
      </c>
      <c r="D46" s="61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</row>
    <row r="47" spans="1:79" s="10" customFormat="1" ht="30" customHeight="1" x14ac:dyDescent="0.25">
      <c r="A47" s="22" t="s">
        <v>63</v>
      </c>
      <c r="B47" s="32" t="s">
        <v>64</v>
      </c>
      <c r="C47" s="9">
        <f>C48+C49+C50+C58+C60+C65+C66+C67</f>
        <v>63769</v>
      </c>
      <c r="D47" s="56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</row>
    <row r="48" spans="1:79" ht="28.5" customHeight="1" x14ac:dyDescent="0.25">
      <c r="A48" s="46" t="s">
        <v>65</v>
      </c>
      <c r="B48" s="25" t="s">
        <v>66</v>
      </c>
      <c r="C48" s="42">
        <v>3331</v>
      </c>
      <c r="D48" s="56"/>
    </row>
    <row r="49" spans="1:4" ht="28.5" customHeight="1" x14ac:dyDescent="0.25">
      <c r="A49" s="46" t="s">
        <v>67</v>
      </c>
      <c r="B49" s="25" t="s">
        <v>68</v>
      </c>
      <c r="C49" s="42">
        <v>12289</v>
      </c>
      <c r="D49" s="56"/>
    </row>
    <row r="50" spans="1:4" ht="28.5" customHeight="1" x14ac:dyDescent="0.25">
      <c r="A50" s="47" t="s">
        <v>69</v>
      </c>
      <c r="B50" s="26" t="s">
        <v>70</v>
      </c>
      <c r="C50" s="43">
        <f>C51+C53+C54+C55+C56+C57</f>
        <v>312</v>
      </c>
      <c r="D50" s="56"/>
    </row>
    <row r="51" spans="1:4" ht="28.5" customHeight="1" x14ac:dyDescent="0.25">
      <c r="A51" s="46" t="s">
        <v>71</v>
      </c>
      <c r="B51" s="27" t="s">
        <v>72</v>
      </c>
      <c r="C51" s="42">
        <v>31</v>
      </c>
      <c r="D51" s="56"/>
    </row>
    <row r="52" spans="1:4" ht="28.5" customHeight="1" x14ac:dyDescent="0.25">
      <c r="A52" s="46" t="s">
        <v>73</v>
      </c>
      <c r="B52" s="28" t="s">
        <v>74</v>
      </c>
      <c r="C52" s="42">
        <v>31</v>
      </c>
      <c r="D52" s="56"/>
    </row>
    <row r="53" spans="1:4" ht="28.5" customHeight="1" x14ac:dyDescent="0.25">
      <c r="A53" s="46" t="s">
        <v>75</v>
      </c>
      <c r="B53" s="27" t="s">
        <v>76</v>
      </c>
      <c r="C53" s="42">
        <v>65</v>
      </c>
      <c r="D53" s="56"/>
    </row>
    <row r="54" spans="1:4" ht="28.5" customHeight="1" x14ac:dyDescent="0.25">
      <c r="A54" s="46" t="s">
        <v>77</v>
      </c>
      <c r="B54" s="27" t="s">
        <v>78</v>
      </c>
      <c r="C54" s="42">
        <v>0</v>
      </c>
    </row>
    <row r="55" spans="1:4" ht="28.5" customHeight="1" x14ac:dyDescent="0.25">
      <c r="A55" s="46" t="s">
        <v>79</v>
      </c>
      <c r="B55" s="27" t="s">
        <v>80</v>
      </c>
      <c r="C55" s="42">
        <v>0</v>
      </c>
    </row>
    <row r="56" spans="1:4" ht="28.5" customHeight="1" x14ac:dyDescent="0.25">
      <c r="A56" s="46" t="s">
        <v>81</v>
      </c>
      <c r="B56" s="27" t="s">
        <v>139</v>
      </c>
      <c r="C56" s="42">
        <v>0</v>
      </c>
      <c r="D56" s="56"/>
    </row>
    <row r="57" spans="1:4" ht="28.5" customHeight="1" x14ac:dyDescent="0.25">
      <c r="A57" s="46" t="s">
        <v>82</v>
      </c>
      <c r="B57" s="27" t="s">
        <v>83</v>
      </c>
      <c r="C57" s="42">
        <v>216</v>
      </c>
      <c r="D57" s="56"/>
    </row>
    <row r="58" spans="1:4" ht="28.5" customHeight="1" x14ac:dyDescent="0.25">
      <c r="A58" s="46" t="s">
        <v>84</v>
      </c>
      <c r="B58" s="25" t="s">
        <v>85</v>
      </c>
      <c r="C58" s="42">
        <v>31179</v>
      </c>
      <c r="D58" s="56"/>
    </row>
    <row r="59" spans="1:4" ht="28.5" customHeight="1" x14ac:dyDescent="0.25">
      <c r="A59" s="46" t="s">
        <v>86</v>
      </c>
      <c r="B59" s="27" t="s">
        <v>87</v>
      </c>
      <c r="C59" s="42">
        <v>24</v>
      </c>
      <c r="D59" s="56"/>
    </row>
    <row r="60" spans="1:4" ht="28.5" customHeight="1" x14ac:dyDescent="0.25">
      <c r="A60" s="47" t="s">
        <v>88</v>
      </c>
      <c r="B60" s="26" t="s">
        <v>89</v>
      </c>
      <c r="C60" s="43">
        <f>C61+C62+C63+C64</f>
        <v>7356</v>
      </c>
      <c r="D60" s="56"/>
    </row>
    <row r="61" spans="1:4" ht="28.5" customHeight="1" x14ac:dyDescent="0.25">
      <c r="A61" s="46" t="s">
        <v>90</v>
      </c>
      <c r="B61" s="27" t="s">
        <v>91</v>
      </c>
      <c r="C61" s="42">
        <v>5356</v>
      </c>
      <c r="D61" s="56"/>
    </row>
    <row r="62" spans="1:4" ht="28.5" customHeight="1" x14ac:dyDescent="0.25">
      <c r="A62" s="46" t="s">
        <v>92</v>
      </c>
      <c r="B62" s="27" t="s">
        <v>137</v>
      </c>
      <c r="C62" s="42">
        <v>765</v>
      </c>
      <c r="D62" s="56"/>
    </row>
    <row r="63" spans="1:4" ht="28.5" customHeight="1" x14ac:dyDescent="0.25">
      <c r="A63" s="46" t="s">
        <v>93</v>
      </c>
      <c r="B63" s="27" t="s">
        <v>94</v>
      </c>
      <c r="C63" s="42">
        <v>0</v>
      </c>
    </row>
    <row r="64" spans="1:4" ht="28.5" customHeight="1" x14ac:dyDescent="0.25">
      <c r="A64" s="46" t="s">
        <v>95</v>
      </c>
      <c r="B64" s="27" t="s">
        <v>96</v>
      </c>
      <c r="C64" s="42">
        <v>1235</v>
      </c>
      <c r="D64" s="56"/>
    </row>
    <row r="65" spans="1:79" ht="28.5" customHeight="1" x14ac:dyDescent="0.25">
      <c r="A65" s="46" t="s">
        <v>97</v>
      </c>
      <c r="B65" s="25" t="s">
        <v>98</v>
      </c>
      <c r="C65" s="44">
        <v>0</v>
      </c>
    </row>
    <row r="66" spans="1:79" ht="28.5" customHeight="1" x14ac:dyDescent="0.25">
      <c r="A66" s="46" t="s">
        <v>99</v>
      </c>
      <c r="B66" s="25" t="s">
        <v>100</v>
      </c>
      <c r="C66" s="42">
        <v>9000</v>
      </c>
      <c r="D66" s="56"/>
    </row>
    <row r="67" spans="1:79" ht="28.5" customHeight="1" x14ac:dyDescent="0.25">
      <c r="A67" s="46" t="s">
        <v>101</v>
      </c>
      <c r="B67" s="25" t="s">
        <v>102</v>
      </c>
      <c r="C67" s="42">
        <v>302</v>
      </c>
      <c r="D67" s="56"/>
    </row>
    <row r="68" spans="1:79" s="10" customFormat="1" ht="30" customHeight="1" x14ac:dyDescent="0.25">
      <c r="A68" s="23" t="s">
        <v>103</v>
      </c>
      <c r="B68" s="24" t="s">
        <v>141</v>
      </c>
      <c r="C68" s="9">
        <f>C69+C70+C71+C72</f>
        <v>14415</v>
      </c>
      <c r="D68" s="56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</row>
    <row r="69" spans="1:79" ht="30.75" customHeight="1" x14ac:dyDescent="0.25">
      <c r="A69" s="46" t="s">
        <v>104</v>
      </c>
      <c r="B69" s="25" t="s">
        <v>138</v>
      </c>
      <c r="C69" s="42">
        <v>0</v>
      </c>
      <c r="D69" s="56"/>
    </row>
    <row r="70" spans="1:79" ht="31.5" customHeight="1" x14ac:dyDescent="0.25">
      <c r="A70" s="46" t="s">
        <v>105</v>
      </c>
      <c r="B70" s="25" t="s">
        <v>106</v>
      </c>
      <c r="C70" s="42">
        <v>11150</v>
      </c>
      <c r="D70" s="56"/>
    </row>
    <row r="71" spans="1:79" ht="31.5" customHeight="1" x14ac:dyDescent="0.25">
      <c r="A71" s="46" t="s">
        <v>107</v>
      </c>
      <c r="B71" s="25" t="s">
        <v>108</v>
      </c>
      <c r="C71" s="42">
        <v>0</v>
      </c>
    </row>
    <row r="72" spans="1:79" ht="31.5" customHeight="1" x14ac:dyDescent="0.25">
      <c r="A72" s="46" t="s">
        <v>109</v>
      </c>
      <c r="B72" s="25" t="s">
        <v>110</v>
      </c>
      <c r="C72" s="42">
        <v>3265</v>
      </c>
      <c r="D72" s="56"/>
    </row>
    <row r="73" spans="1:79" ht="28.5" customHeight="1" x14ac:dyDescent="0.25">
      <c r="A73" s="23" t="s">
        <v>111</v>
      </c>
      <c r="B73" s="24" t="s">
        <v>112</v>
      </c>
      <c r="C73" s="12">
        <v>4800</v>
      </c>
      <c r="D73" s="56"/>
    </row>
  </sheetData>
  <mergeCells count="1">
    <mergeCell ref="A1:C1"/>
  </mergeCells>
  <pageMargins left="0.98425196850393704" right="0" top="0" bottom="0" header="0" footer="0"/>
  <pageSetup paperSize="9" scale="36" orientation="portrait" r:id="rId1"/>
  <rowBreaks count="1" manualBreakCount="1">
    <brk id="7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Krzywda Iwona</cp:lastModifiedBy>
  <cp:lastPrinted>2022-12-07T09:25:26Z</cp:lastPrinted>
  <dcterms:created xsi:type="dcterms:W3CDTF">2017-07-13T12:36:57Z</dcterms:created>
  <dcterms:modified xsi:type="dcterms:W3CDTF">2023-01-10T13:37:30Z</dcterms:modified>
</cp:coreProperties>
</file>