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C36" i="20" s="1"/>
  <c r="H36" i="20" s="1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14" i="20"/>
  <c r="E28" i="20"/>
  <c r="E27" i="20"/>
  <c r="E13" i="20"/>
  <c r="F36" i="22"/>
  <c r="E46" i="23" l="1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F8" i="14" s="1"/>
  <c r="D9" i="14"/>
  <c r="E9" i="14" s="1"/>
  <c r="J9" i="25" s="1"/>
  <c r="D10" i="14"/>
  <c r="D14" i="14"/>
  <c r="F14" i="14" s="1"/>
  <c r="D15" i="14"/>
  <c r="D16" i="14"/>
  <c r="D17" i="14"/>
  <c r="E17" i="14" s="1"/>
  <c r="J17" i="25" s="1"/>
  <c r="D18" i="14"/>
  <c r="E18" i="14" s="1"/>
  <c r="J18" i="25" s="1"/>
  <c r="D19" i="14"/>
  <c r="D20" i="14"/>
  <c r="D21" i="14"/>
  <c r="D22" i="14"/>
  <c r="E22" i="14" s="1"/>
  <c r="J22" i="25" s="1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E32" i="14" s="1"/>
  <c r="J32" i="25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5" i="20"/>
  <c r="D53" i="20"/>
  <c r="D63" i="20"/>
  <c r="D61" i="20"/>
  <c r="O55" i="25"/>
  <c r="C80" i="23"/>
  <c r="H80" i="23" s="1"/>
  <c r="C87" i="23"/>
  <c r="H87" i="23" s="1"/>
  <c r="C40" i="23"/>
  <c r="H40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8" i="20"/>
  <c r="E48" i="20" s="1"/>
  <c r="D46" i="20"/>
  <c r="E46" i="20" s="1"/>
  <c r="D44" i="20"/>
  <c r="D42" i="20"/>
  <c r="K55" i="25"/>
  <c r="E45" i="20"/>
  <c r="E43" i="20"/>
  <c r="E14" i="23"/>
  <c r="C13" i="23"/>
  <c r="H13" i="23" s="1"/>
  <c r="E15" i="23"/>
  <c r="D86" i="23"/>
  <c r="E86" i="23" s="1"/>
  <c r="F54" i="20"/>
  <c r="F57" i="20"/>
  <c r="F6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F22" i="14"/>
  <c r="F20" i="14"/>
  <c r="E20" i="14"/>
  <c r="J20" i="25" s="1"/>
  <c r="F16" i="14"/>
  <c r="E16" i="14"/>
  <c r="J16" i="25" s="1"/>
  <c r="I10" i="25"/>
  <c r="I8" i="25"/>
  <c r="H9" i="25"/>
  <c r="G10" i="25"/>
  <c r="G8" i="25"/>
  <c r="F9" i="25"/>
  <c r="D33" i="20"/>
  <c r="F33" i="20" s="1"/>
  <c r="D26" i="20"/>
  <c r="D45" i="23" s="1"/>
  <c r="D24" i="20"/>
  <c r="D43" i="23" s="1"/>
  <c r="D22" i="20"/>
  <c r="E22" i="20" s="1"/>
  <c r="D20" i="20"/>
  <c r="D39" i="23" s="1"/>
  <c r="D18" i="20"/>
  <c r="D37" i="23" s="1"/>
  <c r="D16" i="20"/>
  <c r="D35" i="23" s="1"/>
  <c r="D11" i="20"/>
  <c r="D30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3" i="14"/>
  <c r="J23" i="25" s="1"/>
  <c r="F23" i="14"/>
  <c r="E21" i="14"/>
  <c r="J21" i="25" s="1"/>
  <c r="F21" i="14"/>
  <c r="E19" i="14"/>
  <c r="J19" i="25" s="1"/>
  <c r="F19" i="14"/>
  <c r="F17" i="14"/>
  <c r="E15" i="14"/>
  <c r="J15" i="25" s="1"/>
  <c r="F15" i="14"/>
  <c r="E10" i="14"/>
  <c r="J10" i="25" s="1"/>
  <c r="F10" i="14"/>
  <c r="E8" i="14"/>
  <c r="J8" i="25" s="1"/>
  <c r="I9" i="25"/>
  <c r="H10" i="25"/>
  <c r="H8" i="25"/>
  <c r="G9" i="25"/>
  <c r="F10" i="25"/>
  <c r="F8" i="25"/>
  <c r="D32" i="20"/>
  <c r="D51" i="23" s="1"/>
  <c r="D29" i="20"/>
  <c r="D48" i="23" s="1"/>
  <c r="D21" i="20"/>
  <c r="D40" i="23" s="1"/>
  <c r="D17" i="20"/>
  <c r="F17" i="20" s="1"/>
  <c r="D15" i="20"/>
  <c r="D34" i="23" s="1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18" i="20"/>
  <c r="F22" i="20"/>
  <c r="F26" i="20"/>
  <c r="F20" i="20"/>
  <c r="F61" i="20"/>
  <c r="F55" i="20"/>
  <c r="F45" i="20"/>
  <c r="D41" i="23" l="1"/>
  <c r="C43" i="23"/>
  <c r="H43" i="23" s="1"/>
  <c r="D9" i="20"/>
  <c r="D8" i="20"/>
  <c r="D27" i="23" s="1"/>
  <c r="F7" i="14"/>
  <c r="E24" i="20"/>
  <c r="E11" i="20"/>
  <c r="D23" i="20"/>
  <c r="F23" i="20" s="1"/>
  <c r="F24" i="20"/>
  <c r="C37" i="23"/>
  <c r="H37" i="23" s="1"/>
  <c r="C51" i="23"/>
  <c r="H51" i="23" s="1"/>
  <c r="E51" i="23"/>
  <c r="D30" i="20"/>
  <c r="D49" i="23" s="1"/>
  <c r="E14" i="14"/>
  <c r="J14" i="25" s="1"/>
  <c r="C49" i="23"/>
  <c r="H49" i="23" s="1"/>
  <c r="F18" i="14"/>
  <c r="D19" i="20"/>
  <c r="F19" i="20" s="1"/>
  <c r="C38" i="23"/>
  <c r="H38" i="23" s="1"/>
  <c r="D10" i="20"/>
  <c r="D29" i="23" s="1"/>
  <c r="F9" i="14"/>
  <c r="F9" i="20"/>
  <c r="F52" i="20"/>
  <c r="E51" i="20"/>
  <c r="D51" i="20"/>
  <c r="C42" i="23"/>
  <c r="H42" i="23" s="1"/>
  <c r="E26" i="20"/>
  <c r="C44" i="23"/>
  <c r="H44" i="23" s="1"/>
  <c r="D25" i="20"/>
  <c r="F25" i="20" s="1"/>
  <c r="E24" i="14"/>
  <c r="J24" i="25" s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E28" i="23" s="1"/>
  <c r="C62" i="23"/>
  <c r="H62" i="23" s="1"/>
  <c r="F31" i="14"/>
  <c r="C41" i="23"/>
  <c r="H41" i="23" s="1"/>
  <c r="C39" i="23"/>
  <c r="H39" i="23" s="1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F15" i="20"/>
  <c r="D11" i="25"/>
  <c r="E25" i="20"/>
  <c r="E13" i="23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F49" i="23"/>
  <c r="E49" i="23"/>
  <c r="E40" i="23"/>
  <c r="F40" i="23"/>
  <c r="E71" i="23"/>
  <c r="E21" i="20"/>
  <c r="F27" i="23"/>
  <c r="E62" i="23"/>
  <c r="E30" i="23"/>
  <c r="E37" i="23"/>
  <c r="E41" i="23"/>
  <c r="F28" i="23"/>
  <c r="E43" i="23"/>
  <c r="F52" i="23"/>
  <c r="F42" i="23"/>
  <c r="E30" i="20"/>
  <c r="E20" i="20"/>
  <c r="F16" i="20"/>
  <c r="C79" i="23"/>
  <c r="H79" i="23" s="1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34" i="23" l="1"/>
  <c r="E39" i="23"/>
  <c r="F43" i="23"/>
  <c r="F37" i="23"/>
  <c r="E10" i="20"/>
  <c r="E8" i="20"/>
  <c r="F36" i="23"/>
  <c r="E36" i="23"/>
  <c r="E23" i="20"/>
  <c r="F41" i="23"/>
  <c r="D38" i="23"/>
  <c r="E38" i="23" s="1"/>
  <c r="E19" i="20"/>
  <c r="D7" i="20"/>
  <c r="E7" i="20" s="1"/>
  <c r="F35" i="23"/>
  <c r="E42" i="23"/>
  <c r="F6" i="14"/>
  <c r="C26" i="23"/>
  <c r="H26" i="23" s="1"/>
  <c r="E29" i="23"/>
  <c r="H54" i="23"/>
  <c r="D54" i="23"/>
  <c r="E54" i="23" s="1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E70" i="23" s="1"/>
  <c r="E76" i="23"/>
  <c r="F40" i="20"/>
  <c r="E40" i="20"/>
  <c r="F72" i="23"/>
  <c r="D26" i="23" l="1"/>
  <c r="D24" i="23" s="1"/>
  <c r="F26" i="23"/>
  <c r="C24" i="23"/>
  <c r="H24" i="23" s="1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6" i="14"/>
  <c r="E58" i="23"/>
  <c r="D56" i="23"/>
  <c r="E37" i="20"/>
  <c r="F37" i="20"/>
  <c r="C96" i="23"/>
  <c r="H96" i="23" s="1"/>
  <c r="F70" i="23"/>
  <c r="E60" i="23"/>
  <c r="F60" i="23"/>
  <c r="E26" i="23" l="1"/>
  <c r="E24" i="23"/>
  <c r="C56" i="23"/>
  <c r="H56" i="23" s="1"/>
  <c r="F24" i="23"/>
  <c r="D96" i="23"/>
  <c r="F96" i="23" s="1"/>
  <c r="F19" i="23"/>
  <c r="E19" i="23"/>
  <c r="E79" i="23"/>
  <c r="F79" i="23"/>
  <c r="D88" i="23"/>
  <c r="E57" i="23"/>
  <c r="F57" i="23"/>
  <c r="E96" i="23" l="1"/>
  <c r="E56" i="23"/>
  <c r="F56" i="23"/>
  <c r="C88" i="23"/>
  <c r="H88" i="23" s="1"/>
  <c r="D92" i="23"/>
  <c r="F88" i="23" l="1"/>
  <c r="E88" i="23"/>
  <c r="C92" i="23"/>
  <c r="H92" i="23" s="1"/>
  <c r="D94" i="23"/>
  <c r="C94" i="23" l="1"/>
  <c r="H94" i="23" s="1"/>
  <c r="E92" i="23"/>
  <c r="F92" i="23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<sst xmlns="http://schemas.openxmlformats.org/spreadsheetml/2006/main" count="706" uniqueCount="240">
  <si>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</si>
  <si>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</si>
  <si>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</si>
  <si>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</si>
  <si>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</si>
  <si>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</si>
  <si>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</si>
  <si>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</si>
  <si>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</si>
  <si>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</si>
  <si>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</si>
  <si>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</si>
  <si>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</si>
  <si>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</si>
  <si>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</si>
  <si>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</si>
  <si>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</si>
  <si>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</si>
  <si>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</si>
  <si>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</si>
  <si>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</si>
  <si>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</si>
  <si>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</si>
  <si>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</si>
  <si>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</si>
  <si>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</si>
  <si>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</si>
  <si>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</si>
  <si>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</si>
  <si>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</si>
  <si>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</si>
  <si>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</si>
  <si>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</si>
  <si>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</si>
  <si>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</si>
  <si>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</si>
  <si>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</si>
  <si>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</si>
  <si>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</si>
  <si>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</si>
  <si>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</si>
  <si>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</si>
  <si>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</si>
  <si>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</si>
  <si>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</si>
  <si>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</si>
  <si>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</si>
  <si>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</si>
  <si>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</si>
  <si>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</si>
  <si>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</si>
  <si>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</si>
  <si>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</si>
  <si>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</si>
  <si>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</si>
  <si>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</si>
  <si>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</si>
  <si>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</si>
  <si>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</si>
  <si>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</si>
  <si>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</si>
  <si>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</si>
  <si>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</si>
  <si>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</si>
  <si>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</si>
  <si>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</si>
  <si>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</si>
  <si>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</si>
  <si>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</si>
  <si>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</si>
  <si>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</si>
  <si>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</si>
  <si>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</si>
  <si>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</si>
  <si>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</si>
  <si>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</si>
  <si>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</si>
  <si>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</si>
  <si>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</si>
  <si>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</si>
  <si>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</si>
  <si>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</si>
  <si>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</si>
  <si>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</si>
  <si>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</si>
  <si>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</si>
  <si>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</si>
  <si>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</si>
  <si>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</si>
  <si>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</si>
  <si>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</si>
  <si>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</si>
  <si>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</si>
  <si>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</si>
  <si>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</si>
  <si>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</si>
  <si>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</si>
  <si>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</si>
  <si>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</si>
  <si>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</si>
  <si>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</si>
  <si>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</si>
  <si>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</si>
  <si>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</si>
  <si>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</si>
  <si>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</si>
  <si>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</si>
  <si>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</si>
  <si>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</si>
  <si>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</si>
  <si>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</si>
  <si>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</si>
  <si>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</si>
  <si>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</si>
  <si>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</si>
  <si>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</si>
  <si>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</si>
  <si>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</si>
  <si>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</si>
  <si>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</si>
  <si>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</si>
  <si>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</si>
  <si>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</si>
  <si>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</si>
  <si>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</si>
  <si>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</si>
  <si>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</si>
  <si>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</si>
  <si>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</si>
  <si>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</si>
  <si>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</si>
  <si>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</si>
  <si>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</si>
  <si>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</si>
  <si>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</si>
  <si>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</si>
  <si>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</si>
  <si>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</si>
  <si>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</si>
  <si>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</si>
  <si>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</si>
  <si>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</si>
  <si>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</si>
  <si>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</si>
  <si>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</si>
  <si>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</si>
  <si>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</si>
  <si>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</si>
  <si>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</si>
  <si>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</si>
  <si>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</si>
  <si>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</si>
  <si>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</si>
  <si>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</si>
  <si>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</si>
  <si>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</si>
  <si>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</si>
  <si>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</si>
  <si>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</si>
  <si>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</si>
  <si>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</si>
  <si>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</si>
  <si>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</si>
  <si>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</si>
  <si>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</si>
  <si>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</si>
  <si>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</si>
  <si>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</si>
  <si>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</si>
  <si>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</si>
  <si>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</si>
  <si>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</si>
  <si>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</si>
  <si>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</si>
  <si>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</si>
  <si>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</si>
  <si>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</si>
  <si>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</si>
  <si>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</si>
  <si>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</si>
  <si>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</si>
  <si>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</si>
  <si>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</si>
  <si>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</si>
  <si>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</si>
  <si>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</si>
  <si>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</si>
  <si>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</si>
  <si>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</si>
  <si>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</si>
  <si>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</si>
  <si>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</si>
  <si>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</si>
  <si>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</si>
  <si>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</si>
  <si>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</si>
  <si>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</si>
  <si>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</si>
  <si>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</si>
  <si>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</si>
  <si>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</si>
  <si>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</si>
  <si>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</si>
  <si>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</si>
  <si>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</si>
  <si>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</si>
  <si>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</si>
  <si>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</si>
  <si>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</si>
  <si>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</si>
  <si>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</si>
  <si>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</si>
  <si>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</si>
  <si>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</si>
  <si>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</si>
  <si>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</si>
  <si>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</si>
  <si>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</si>
  <si>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</si>
  <si>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</si>
  <si>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</si>
  <si>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</si>
  <si>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</si>
  <si>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</si>
  <si>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</si>
  <si>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</si>
  <si>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</si>
  <si>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</si>
  <si>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</si>
  <si>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</si>
  <si>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</si>
  <si>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</si>
  <si>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</si>
  <si>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</si>
  <si>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</si>
  <si>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</si>
  <si>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</si>
  <si>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</si>
  <si>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</si>
  <si>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zatwierdzony przez Ministra Zdrowia w porozumieniu w Ministrem Finansów w dniu 30.10.2014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</si>
</sst>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B12" sqref="B12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5373609</v>
      </c>
      <c r="D6" s="13">
        <f>D7+D8+D9+D14+D15+D16+D17+D18+D19+D20+D21+D22+D23+D24+D28+D29+D31+D32</f>
        <v>5373609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664580</v>
      </c>
      <c r="D7" s="86">
        <f>C7</f>
        <v>664580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474505</v>
      </c>
      <c r="D8" s="86">
        <f t="shared" ref="D8:D34" si="2">C8</f>
        <v>474505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2597876</v>
      </c>
      <c r="D9" s="86">
        <f t="shared" si="2"/>
        <v>2597876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261260</v>
      </c>
      <c r="D10" s="86">
        <f t="shared" si="2"/>
        <v>261260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241272</v>
      </c>
      <c r="D11" s="86">
        <f t="shared" ref="D11:D13" si="3">C11</f>
        <v>241272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93567</v>
      </c>
      <c r="D12" s="86">
        <f t="shared" si="3"/>
        <v>93567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43665</v>
      </c>
      <c r="D13" s="86">
        <f t="shared" si="3"/>
        <v>43665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166772</v>
      </c>
      <c r="D14" s="86">
        <f t="shared" si="2"/>
        <v>166772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180495</v>
      </c>
      <c r="D15" s="86">
        <f t="shared" si="2"/>
        <v>180495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114302</v>
      </c>
      <c r="D16" s="86">
        <f t="shared" si="2"/>
        <v>114302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34178</v>
      </c>
      <c r="D17" s="86">
        <f t="shared" si="2"/>
        <v>34178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181060</v>
      </c>
      <c r="D18" s="86">
        <f t="shared" si="2"/>
        <v>181060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146640</v>
      </c>
      <c r="D22" s="86">
        <f t="shared" si="2"/>
        <v>146640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70000</v>
      </c>
      <c r="D23" s="86">
        <f t="shared" si="2"/>
        <v>70000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679621</v>
      </c>
      <c r="D24" s="86">
        <f t="shared" si="2"/>
        <v>679621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675621</v>
      </c>
      <c r="D25" s="86">
        <f>C25</f>
        <v>675621</v>
      </c>
      <c r="E25" s="100" t="str">
        <f t="shared" si="0"/>
        <v>-</v>
      </c>
      <c r="F25" s="95">
        <f>IF(C26=0,"-",D25/C26)</f>
        <v>225.20699999999999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40920</v>
      </c>
      <c r="D36" s="26">
        <f>D37+D38+D39+D47+D49+D55+D56+D54</f>
        <v>40920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21898</v>
      </c>
      <c r="D47" s="90">
        <f t="shared" si="14"/>
        <v>21898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4861</v>
      </c>
      <c r="D49" s="90">
        <f>D50+D51+D52+D53</f>
        <v>4861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3734</v>
      </c>
      <c r="D50" s="90">
        <f t="shared" si="14"/>
        <v>3734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517</v>
      </c>
      <c r="D51" s="90">
        <f t="shared" si="14"/>
        <v>517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610</v>
      </c>
      <c r="D53" s="90">
        <f t="shared" si="14"/>
        <v>610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2014-11-05T07:58:41Z</cp:lastPrinted>
  <dcterms:created xsi:type="dcterms:W3CDTF">2005-07-21T09:51:05Z</dcterms:created>
  <dcterms:modified xsi:type="dcterms:W3CDTF">2014-11-06T11:33:33Z</dcterms:modified>
</cp:coreProperties>
</file>